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lanning\Youtube\Dashboard in 15 minutes\"/>
    </mc:Choice>
  </mc:AlternateContent>
  <xr:revisionPtr revIDLastSave="0" documentId="13_ncr:1_{8F012626-DB7E-4C57-881F-C45935541AE3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</calcChain>
</file>

<file path=xl/sharedStrings.xml><?xml version="1.0" encoding="utf-8"?>
<sst xmlns="http://schemas.openxmlformats.org/spreadsheetml/2006/main" count="505" uniqueCount="215">
  <si>
    <t>Activity ID</t>
  </si>
  <si>
    <t>Activity Name</t>
  </si>
  <si>
    <t>Start Date</t>
  </si>
  <si>
    <t>Finish Date</t>
  </si>
  <si>
    <t>Responsible Engineer</t>
  </si>
  <si>
    <t>A1000</t>
  </si>
  <si>
    <t>A1001</t>
  </si>
  <si>
    <t>A1002</t>
  </si>
  <si>
    <t>A1003</t>
  </si>
  <si>
    <t>A1004</t>
  </si>
  <si>
    <t>A1005</t>
  </si>
  <si>
    <t>A1006</t>
  </si>
  <si>
    <t>A1007</t>
  </si>
  <si>
    <t>A1008</t>
  </si>
  <si>
    <t>A1009</t>
  </si>
  <si>
    <t>A1010</t>
  </si>
  <si>
    <t>A1011</t>
  </si>
  <si>
    <t>A1012</t>
  </si>
  <si>
    <t>A1013</t>
  </si>
  <si>
    <t>A1014</t>
  </si>
  <si>
    <t>A1015</t>
  </si>
  <si>
    <t>A1016</t>
  </si>
  <si>
    <t>A1017</t>
  </si>
  <si>
    <t>A1018</t>
  </si>
  <si>
    <t>A1019</t>
  </si>
  <si>
    <t>A1020</t>
  </si>
  <si>
    <t>A1021</t>
  </si>
  <si>
    <t>A1022</t>
  </si>
  <si>
    <t>A1023</t>
  </si>
  <si>
    <t>A1024</t>
  </si>
  <si>
    <t>A1025</t>
  </si>
  <si>
    <t>A1026</t>
  </si>
  <si>
    <t>A1027</t>
  </si>
  <si>
    <t>A1028</t>
  </si>
  <si>
    <t>A1029</t>
  </si>
  <si>
    <t>A1030</t>
  </si>
  <si>
    <t>A1031</t>
  </si>
  <si>
    <t>A1032</t>
  </si>
  <si>
    <t>A1033</t>
  </si>
  <si>
    <t>A1034</t>
  </si>
  <si>
    <t>A1035</t>
  </si>
  <si>
    <t>A1036</t>
  </si>
  <si>
    <t>A1037</t>
  </si>
  <si>
    <t>A1038</t>
  </si>
  <si>
    <t>A1039</t>
  </si>
  <si>
    <t>A1040</t>
  </si>
  <si>
    <t>A1041</t>
  </si>
  <si>
    <t>A1042</t>
  </si>
  <si>
    <t>A1043</t>
  </si>
  <si>
    <t>A1044</t>
  </si>
  <si>
    <t>A1045</t>
  </si>
  <si>
    <t>A1046</t>
  </si>
  <si>
    <t>A1047</t>
  </si>
  <si>
    <t>A1048</t>
  </si>
  <si>
    <t>A1049</t>
  </si>
  <si>
    <t>A1050</t>
  </si>
  <si>
    <t>A1051</t>
  </si>
  <si>
    <t>A1052</t>
  </si>
  <si>
    <t>A1053</t>
  </si>
  <si>
    <t>A1054</t>
  </si>
  <si>
    <t>A1055</t>
  </si>
  <si>
    <t>A1056</t>
  </si>
  <si>
    <t>A1057</t>
  </si>
  <si>
    <t>A1058</t>
  </si>
  <si>
    <t>A1059</t>
  </si>
  <si>
    <t>A1060</t>
  </si>
  <si>
    <t>A1061</t>
  </si>
  <si>
    <t>A1062</t>
  </si>
  <si>
    <t>A1063</t>
  </si>
  <si>
    <t>A1064</t>
  </si>
  <si>
    <t>A1065</t>
  </si>
  <si>
    <t>A1066</t>
  </si>
  <si>
    <t>A1067</t>
  </si>
  <si>
    <t>A1068</t>
  </si>
  <si>
    <t>A1069</t>
  </si>
  <si>
    <t>A1070</t>
  </si>
  <si>
    <t>A1071</t>
  </si>
  <si>
    <t>A1072</t>
  </si>
  <si>
    <t>A1073</t>
  </si>
  <si>
    <t>A1074</t>
  </si>
  <si>
    <t>A1075</t>
  </si>
  <si>
    <t>A1076</t>
  </si>
  <si>
    <t>A1077</t>
  </si>
  <si>
    <t>A1078</t>
  </si>
  <si>
    <t>A1079</t>
  </si>
  <si>
    <t>A1080</t>
  </si>
  <si>
    <t>A1081</t>
  </si>
  <si>
    <t>A1082</t>
  </si>
  <si>
    <t>A1083</t>
  </si>
  <si>
    <t>A1084</t>
  </si>
  <si>
    <t>A1085</t>
  </si>
  <si>
    <t>A1086</t>
  </si>
  <si>
    <t>A1087</t>
  </si>
  <si>
    <t>A1088</t>
  </si>
  <si>
    <t>A1089</t>
  </si>
  <si>
    <t>A1090</t>
  </si>
  <si>
    <t>A1091</t>
  </si>
  <si>
    <t>A1092</t>
  </si>
  <si>
    <t>A1093</t>
  </si>
  <si>
    <t>A1094</t>
  </si>
  <si>
    <t>A1095</t>
  </si>
  <si>
    <t>A1096</t>
  </si>
  <si>
    <t>A1097</t>
  </si>
  <si>
    <t>A1098</t>
  </si>
  <si>
    <t>Site Preparation</t>
  </si>
  <si>
    <t>Excavation</t>
  </si>
  <si>
    <t>Backfilling</t>
  </si>
  <si>
    <t>Foundation Works</t>
  </si>
  <si>
    <t>Column Reinforcement</t>
  </si>
  <si>
    <t>Column Casting</t>
  </si>
  <si>
    <t>Slab Shuttering</t>
  </si>
  <si>
    <t>Slab Reinforcement</t>
  </si>
  <si>
    <t>Slab Casting</t>
  </si>
  <si>
    <t>Curing</t>
  </si>
  <si>
    <t>Blockwork</t>
  </si>
  <si>
    <t>Plastering</t>
  </si>
  <si>
    <t>Waterproofing</t>
  </si>
  <si>
    <t>Roof Works</t>
  </si>
  <si>
    <t>Staircase Construction</t>
  </si>
  <si>
    <t>Window Installation</t>
  </si>
  <si>
    <t>Door Installation</t>
  </si>
  <si>
    <t>Floor Tiling</t>
  </si>
  <si>
    <t>Wall Tiling</t>
  </si>
  <si>
    <t>Painting</t>
  </si>
  <si>
    <t>False Ceiling</t>
  </si>
  <si>
    <t>AC Duct Installation</t>
  </si>
  <si>
    <t>Electrical Conduits</t>
  </si>
  <si>
    <t>Plumbing Pipes Installation</t>
  </si>
  <si>
    <t>Cable Tray Installation</t>
  </si>
  <si>
    <t>Light Fixture Installation</t>
  </si>
  <si>
    <t>Sanitary Fixtures</t>
  </si>
  <si>
    <t>Firefighting Works</t>
  </si>
  <si>
    <t>Elevator Installation</t>
  </si>
  <si>
    <t>Facade Works</t>
  </si>
  <si>
    <t>Interior Finishes</t>
  </si>
  <si>
    <t>Landscaping</t>
  </si>
  <si>
    <t>External Paving</t>
  </si>
  <si>
    <t>2025-03-28</t>
  </si>
  <si>
    <t>2025-04-10</t>
  </si>
  <si>
    <t>2025-03-10</t>
  </si>
  <si>
    <t>2025-03-31</t>
  </si>
  <si>
    <t>2025-04-22</t>
  </si>
  <si>
    <t>2025-03-07</t>
  </si>
  <si>
    <t>2025-03-15</t>
  </si>
  <si>
    <t>2025-03-29</t>
  </si>
  <si>
    <t>2025-04-08</t>
  </si>
  <si>
    <t>2025-03-08</t>
  </si>
  <si>
    <t>2025-03-27</t>
  </si>
  <si>
    <t>2025-03-16</t>
  </si>
  <si>
    <t>2025-03-24</t>
  </si>
  <si>
    <t>2025-04-09</t>
  </si>
  <si>
    <t>2025-04-14</t>
  </si>
  <si>
    <t>2025-03-01</t>
  </si>
  <si>
    <t>2025-03-12</t>
  </si>
  <si>
    <t>2025-04-18</t>
  </si>
  <si>
    <t>2025-04-15</t>
  </si>
  <si>
    <t>2025-03-04</t>
  </si>
  <si>
    <t>2025-03-23</t>
  </si>
  <si>
    <t>2025-04-25</t>
  </si>
  <si>
    <t>2025-04-05</t>
  </si>
  <si>
    <t>2025-04-12</t>
  </si>
  <si>
    <t>2025-04-21</t>
  </si>
  <si>
    <t>2025-04-24</t>
  </si>
  <si>
    <t>2025-04-01</t>
  </si>
  <si>
    <t>2025-04-17</t>
  </si>
  <si>
    <t>2025-03-09</t>
  </si>
  <si>
    <t>2025-04-23</t>
  </si>
  <si>
    <t>2025-04-13</t>
  </si>
  <si>
    <t>2025-03-22</t>
  </si>
  <si>
    <t>2025-03-20</t>
  </si>
  <si>
    <t>2025-03-05</t>
  </si>
  <si>
    <t>2025-03-03</t>
  </si>
  <si>
    <t>2025-04-16</t>
  </si>
  <si>
    <t>2025-04-27</t>
  </si>
  <si>
    <t>2025-04-29</t>
  </si>
  <si>
    <t>2025-04-26</t>
  </si>
  <si>
    <t>2025-03-13</t>
  </si>
  <si>
    <t>2025-03-06</t>
  </si>
  <si>
    <t>2025-03-26</t>
  </si>
  <si>
    <t>2025-04-07</t>
  </si>
  <si>
    <t>2025-03-19</t>
  </si>
  <si>
    <t>2025-03-17</t>
  </si>
  <si>
    <t>2025-04-03</t>
  </si>
  <si>
    <t>2025-04-06</t>
  </si>
  <si>
    <t>2025-03-21</t>
  </si>
  <si>
    <t>2025-03-25</t>
  </si>
  <si>
    <t>2025-04-19</t>
  </si>
  <si>
    <t>2025-03-11</t>
  </si>
  <si>
    <t>2025-05-05</t>
  </si>
  <si>
    <t>2025-05-09</t>
  </si>
  <si>
    <t>2025-04-20</t>
  </si>
  <si>
    <t>2025-04-30</t>
  </si>
  <si>
    <t>2025-05-04</t>
  </si>
  <si>
    <t>2025-05-02</t>
  </si>
  <si>
    <t>2025-04-11</t>
  </si>
  <si>
    <t>2025-05-08</t>
  </si>
  <si>
    <t>2025-03-18</t>
  </si>
  <si>
    <t>2025-03-14</t>
  </si>
  <si>
    <t>2025-04-04</t>
  </si>
  <si>
    <t>2025-05-13</t>
  </si>
  <si>
    <t>2025-04-02</t>
  </si>
  <si>
    <t>2025-05-07</t>
  </si>
  <si>
    <t>2025-03-30</t>
  </si>
  <si>
    <t>2025-05-01</t>
  </si>
  <si>
    <t>2025-04-28</t>
  </si>
  <si>
    <t>Eng. Khaled</t>
  </si>
  <si>
    <t>Eng. John</t>
  </si>
  <si>
    <t>Eng. Sara</t>
  </si>
  <si>
    <t>Eng. Fatma</t>
  </si>
  <si>
    <t>Eng. Ahmed</t>
  </si>
  <si>
    <t>Budgeted Cost</t>
  </si>
  <si>
    <t>Planned Value Cost</t>
  </si>
  <si>
    <t>Schedule % Complete</t>
  </si>
  <si>
    <t>Performance % Complete</t>
  </si>
  <si>
    <t>Earned Value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</si>
</sst>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9" fontId="1" fillId="0" borderId="1" xfId="1" applyFont="1" applyBorder="1" applyAlignment="1">
      <alignment horizontal="center" vertical="top"/>
    </xf>
    <xf numFmtId="9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" fontId="1" fillId="0" borderId="1" xfId="1" applyNumberFormat="1" applyFont="1" applyBorder="1" applyAlignment="1">
      <alignment horizontal="center" vertical="top"/>
    </xf>
    <xf numFmtId="4" fontId="0" fillId="0" borderId="0" xfId="0" applyNumberFormat="1" applyAlignment="1">
      <alignment horizontal="center"/>
    </xf>
  </cellXfs>
  <cellStyles count="2">
    <cellStyle name="Normal" xfId="0" builtinId="0"/>
    <cellStyle name="Percent" xfId="1" builtinId="5"/>
  </cellStyles>
  <dxfs count="11">
    <dxf>
      <numFmt numFmtId="4" formatCode="#,##0.00"/>
      <alignment horizontal="center" vertical="bottom" textRotation="0" wrapText="0" indent="0" justifyLastLine="0" shrinkToFit="0" readingOrder="0"/>
    </dxf>
    <dxf>
      <numFmt numFmtId="4" formatCode="#,##0.00"/>
      <alignment horizontal="center" vertical="bottom" textRotation="0" wrapText="0" indent="0" justifyLastLine="0" shrinkToFit="0" readingOrder="0"/>
    </dxf>
    <dxf>
      <numFmt numFmtId="4" formatCode="#,##0.00"/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textRotation="0" wrapText="0" indent="0" justifyLastLine="0" shrinkToFit="0" readingOrder="0"/>
    </dxf>
    <dxf>
      <numFmt numFmtId="164" formatCode="[$-409]d/mmm/yy;@"/>
      <alignment horizontal="center" textRotation="0" wrapText="0" indent="0" justifyLastLine="0" shrinkToFit="0" readingOrder="0"/>
    </dxf>
    <dxf>
      <numFmt numFmtId="164" formatCode="[$-409]d/mmm/yy;@"/>
      <alignment horizontal="center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316BFD-CFA3-4C8F-8A69-58FC8D7A41E2}" name="P6_Data" displayName="P6_Data" ref="A1:J100" totalsRowShown="0" headerRowDxfId="10" headerRowBorderDxfId="9" tableBorderDxfId="8" headerRowCellStyle="Percent">
  <autoFilter ref="A1:J100" xr:uid="{A5316BFD-CFA3-4C8F-8A69-58FC8D7A41E2}"/>
  <tableColumns count="10">
    <tableColumn id="1" xr3:uid="{2505C2E3-E123-4391-B942-09DE76CD4ED7}" name="Activity ID"/>
    <tableColumn id="2" xr3:uid="{98AECB9B-0498-4C9A-A161-9F7472A64B2C}" name="Activity Name"/>
    <tableColumn id="3" xr3:uid="{A78D3E35-BDA7-451E-AE30-AA563F7D3EB3}" name="Start Date" dataDxfId="7"/>
    <tableColumn id="4" xr3:uid="{FA416CAB-177D-4111-8229-C7E87909ADC6}" name="Finish Date" dataDxfId="6"/>
    <tableColumn id="5" xr3:uid="{B6342798-4CF1-40B5-8182-82D783ECEE15}" name="Schedule % Complete" dataDxfId="5" dataCellStyle="Percent"/>
    <tableColumn id="6" xr3:uid="{FE88C006-F0A6-4A96-834B-930F20074A67}" name="Performance % Complete" dataDxfId="4" dataCellStyle="Percent"/>
    <tableColumn id="7" xr3:uid="{137E0D92-6089-450C-BB88-79AEEC86A946}" name="Responsible Engineer" dataDxfId="3"/>
    <tableColumn id="9" xr3:uid="{668DB17D-74AC-47CD-876E-5912944A1800}" name="Budgeted Cost" dataDxfId="2"/>
    <tableColumn id="10" xr3:uid="{E18CF724-04B3-4F3E-91A6-F7DA4C046887}" name="Planned Value Cost" dataDxfId="1">
      <calculatedColumnFormula>P6_Data[[#This Row],[Budgeted Cost]]*P6_Data[[#This Row],[Schedule % Complete]]</calculatedColumnFormula>
    </tableColumn>
    <tableColumn id="11" xr3:uid="{6E7ECC65-FB40-47CA-9EB1-0921631FBF3A}" name="Earned Value Cost" dataDxfId="0">
      <calculatedColumnFormula>P6_Data[[#This Row],[Performance % Complete]]*P6_Data[[#This Row],[Budgeted Cost]]</calculatedColumnFormula>
    </tableColumn>
  </tableColumns>
  <tableStyleInfo name="TableStyleDark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"/>
  <sheetViews>
    <sheetView tabSelected="1" workbookViewId="0">
      <selection activeCell="D6" sqref="D6"/>
    </sheetView>
  </sheetViews>
  <sheetFormatPr defaultRowHeight="15" x14ac:dyDescent="0.25"/>
  <cols>
    <col min="1" max="1" width="17.28515625" customWidth="1"/>
    <col min="2" max="2" width="25.7109375" bestFit="1" customWidth="1"/>
    <col min="3" max="3" width="19.5703125" style="4" customWidth="1"/>
    <col min="4" max="4" width="17.28515625" style="4" customWidth="1"/>
    <col min="5" max="5" width="25.140625" style="3" bestFit="1" customWidth="1"/>
    <col min="6" max="6" width="28.5703125" style="3" bestFit="1" customWidth="1"/>
    <col min="7" max="7" width="22.28515625" style="4" customWidth="1"/>
    <col min="8" max="8" width="18.5703125" style="7" bestFit="1" customWidth="1"/>
    <col min="9" max="9" width="23" style="7" bestFit="1" customWidth="1"/>
    <col min="10" max="10" width="21.85546875" style="7" bestFit="1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212</v>
      </c>
      <c r="F1" s="2" t="s">
        <v>213</v>
      </c>
      <c r="G1" s="1" t="s">
        <v>4</v>
      </c>
      <c r="H1" s="6" t="s">
        <v>210</v>
      </c>
      <c r="I1" s="6" t="s">
        <v>211</v>
      </c>
      <c r="J1" s="6" t="s">
        <v>214</v>
      </c>
    </row>
    <row r="2" spans="1:10" x14ac:dyDescent="0.25">
      <c r="A2" t="s">
        <v>5</v>
      </c>
      <c r="B2" t="s">
        <v>104</v>
      </c>
      <c r="C2" s="5" t="s">
        <v>137</v>
      </c>
      <c r="D2" s="5" t="s">
        <v>160</v>
      </c>
      <c r="E2" s="3">
        <v>1</v>
      </c>
      <c r="F2" s="3">
        <v>0.91</v>
      </c>
      <c r="G2" s="4" t="s">
        <v>205</v>
      </c>
      <c r="H2" s="7">
        <v>8144</v>
      </c>
      <c r="I2" s="7">
        <f>P6_Data[[#This Row],[Budgeted Cost]]*P6_Data[[#This Row],[Schedule % Complete]]</f>
        <v>8144</v>
      </c>
      <c r="J2" s="7">
        <f>P6_Data[[#This Row],[Performance % Complete]]*P6_Data[[#This Row],[Budgeted Cost]]</f>
        <v>7411.04</v>
      </c>
    </row>
    <row r="3" spans="1:10" x14ac:dyDescent="0.25">
      <c r="A3" t="s">
        <v>6</v>
      </c>
      <c r="B3" t="s">
        <v>105</v>
      </c>
      <c r="C3" s="5" t="s">
        <v>138</v>
      </c>
      <c r="D3" s="5" t="s">
        <v>172</v>
      </c>
      <c r="E3" s="3">
        <v>1</v>
      </c>
      <c r="F3" s="3">
        <v>0.93</v>
      </c>
      <c r="G3" s="4" t="s">
        <v>206</v>
      </c>
      <c r="H3" s="7">
        <v>13282</v>
      </c>
      <c r="I3" s="7">
        <f>P6_Data[[#This Row],[Budgeted Cost]]*P6_Data[[#This Row],[Schedule % Complete]]</f>
        <v>13282</v>
      </c>
      <c r="J3" s="7">
        <f>P6_Data[[#This Row],[Performance % Complete]]*P6_Data[[#This Row],[Budgeted Cost]]</f>
        <v>12352.26</v>
      </c>
    </row>
    <row r="4" spans="1:10" x14ac:dyDescent="0.25">
      <c r="A4" t="s">
        <v>7</v>
      </c>
      <c r="B4" t="s">
        <v>106</v>
      </c>
      <c r="C4" s="5" t="s">
        <v>139</v>
      </c>
      <c r="D4" s="5" t="s">
        <v>157</v>
      </c>
      <c r="E4" s="3">
        <v>1</v>
      </c>
      <c r="F4" s="3">
        <v>0.9</v>
      </c>
      <c r="G4" s="4" t="s">
        <v>205</v>
      </c>
      <c r="H4" s="7">
        <v>14916</v>
      </c>
      <c r="I4" s="7">
        <f>P6_Data[[#This Row],[Budgeted Cost]]*P6_Data[[#This Row],[Schedule % Complete]]</f>
        <v>14916</v>
      </c>
      <c r="J4" s="7">
        <f>P6_Data[[#This Row],[Performance % Complete]]*P6_Data[[#This Row],[Budgeted Cost]]</f>
        <v>13424.4</v>
      </c>
    </row>
    <row r="5" spans="1:10" x14ac:dyDescent="0.25">
      <c r="A5" t="s">
        <v>8</v>
      </c>
      <c r="B5" t="s">
        <v>107</v>
      </c>
      <c r="C5" s="5" t="s">
        <v>140</v>
      </c>
      <c r="D5" s="5" t="s">
        <v>183</v>
      </c>
      <c r="E5" s="3">
        <v>1</v>
      </c>
      <c r="F5" s="3">
        <v>0.95</v>
      </c>
      <c r="G5" s="4" t="s">
        <v>207</v>
      </c>
      <c r="H5" s="7">
        <v>22373</v>
      </c>
      <c r="I5" s="7">
        <f>P6_Data[[#This Row],[Budgeted Cost]]*P6_Data[[#This Row],[Schedule % Complete]]</f>
        <v>22373</v>
      </c>
      <c r="J5" s="7">
        <f>P6_Data[[#This Row],[Performance % Complete]]*P6_Data[[#This Row],[Budgeted Cost]]</f>
        <v>21254.35</v>
      </c>
    </row>
    <row r="6" spans="1:10" x14ac:dyDescent="0.25">
      <c r="A6" t="s">
        <v>9</v>
      </c>
      <c r="B6" t="s">
        <v>108</v>
      </c>
      <c r="C6" s="5" t="s">
        <v>141</v>
      </c>
      <c r="D6" s="5" t="s">
        <v>188</v>
      </c>
      <c r="E6" s="3">
        <v>1</v>
      </c>
      <c r="F6" s="3">
        <v>0.95</v>
      </c>
      <c r="G6" s="4" t="s">
        <v>207</v>
      </c>
      <c r="H6" s="7">
        <v>20940</v>
      </c>
      <c r="I6" s="7">
        <f>P6_Data[[#This Row],[Budgeted Cost]]*P6_Data[[#This Row],[Schedule % Complete]]</f>
        <v>20940</v>
      </c>
      <c r="J6" s="7">
        <f>P6_Data[[#This Row],[Performance % Complete]]*P6_Data[[#This Row],[Budgeted Cost]]</f>
        <v>19893</v>
      </c>
    </row>
    <row r="7" spans="1:10" x14ac:dyDescent="0.25">
      <c r="A7" t="s">
        <v>10</v>
      </c>
      <c r="B7" t="s">
        <v>109</v>
      </c>
      <c r="C7" s="5" t="s">
        <v>142</v>
      </c>
      <c r="D7" s="5" t="s">
        <v>184</v>
      </c>
      <c r="E7" s="3">
        <v>1</v>
      </c>
      <c r="F7" s="3">
        <v>0.96</v>
      </c>
      <c r="G7" s="4" t="s">
        <v>208</v>
      </c>
      <c r="H7" s="7">
        <v>27398</v>
      </c>
      <c r="I7" s="7">
        <f>P6_Data[[#This Row],[Budgeted Cost]]*P6_Data[[#This Row],[Schedule % Complete]]</f>
        <v>27398</v>
      </c>
      <c r="J7" s="7">
        <f>P6_Data[[#This Row],[Performance % Complete]]*P6_Data[[#This Row],[Budgeted Cost]]</f>
        <v>26302.079999999998</v>
      </c>
    </row>
    <row r="8" spans="1:10" x14ac:dyDescent="0.25">
      <c r="A8" t="s">
        <v>11</v>
      </c>
      <c r="B8" t="s">
        <v>110</v>
      </c>
      <c r="C8" s="5" t="s">
        <v>143</v>
      </c>
      <c r="D8" s="5" t="s">
        <v>137</v>
      </c>
      <c r="E8" s="3">
        <v>1</v>
      </c>
      <c r="F8" s="3">
        <v>0.95</v>
      </c>
      <c r="G8" s="4" t="s">
        <v>207</v>
      </c>
      <c r="H8" s="7">
        <v>16205</v>
      </c>
      <c r="I8" s="7">
        <f>P6_Data[[#This Row],[Budgeted Cost]]*P6_Data[[#This Row],[Schedule % Complete]]</f>
        <v>16205</v>
      </c>
      <c r="J8" s="7">
        <f>P6_Data[[#This Row],[Performance % Complete]]*P6_Data[[#This Row],[Budgeted Cost]]</f>
        <v>15394.75</v>
      </c>
    </row>
    <row r="9" spans="1:10" x14ac:dyDescent="0.25">
      <c r="A9" t="s">
        <v>12</v>
      </c>
      <c r="B9" t="s">
        <v>111</v>
      </c>
      <c r="C9" s="5" t="s">
        <v>144</v>
      </c>
      <c r="D9" s="5" t="s">
        <v>179</v>
      </c>
      <c r="E9" s="3">
        <v>1</v>
      </c>
      <c r="F9" s="3">
        <v>0.91</v>
      </c>
      <c r="G9" s="4" t="s">
        <v>207</v>
      </c>
      <c r="H9" s="7">
        <v>21585</v>
      </c>
      <c r="I9" s="7">
        <f>P6_Data[[#This Row],[Budgeted Cost]]*P6_Data[[#This Row],[Schedule % Complete]]</f>
        <v>21585</v>
      </c>
      <c r="J9" s="7">
        <f>P6_Data[[#This Row],[Performance % Complete]]*P6_Data[[#This Row],[Budgeted Cost]]</f>
        <v>19642.350000000002</v>
      </c>
    </row>
    <row r="10" spans="1:10" x14ac:dyDescent="0.25">
      <c r="A10" t="s">
        <v>13</v>
      </c>
      <c r="B10" t="s">
        <v>112</v>
      </c>
      <c r="C10" s="5" t="s">
        <v>141</v>
      </c>
      <c r="D10" s="5" t="s">
        <v>173</v>
      </c>
      <c r="E10" s="3">
        <v>1</v>
      </c>
      <c r="F10" s="3">
        <v>0.93</v>
      </c>
      <c r="G10" s="4" t="s">
        <v>209</v>
      </c>
      <c r="H10" s="7">
        <v>25125</v>
      </c>
      <c r="I10" s="7">
        <f>P6_Data[[#This Row],[Budgeted Cost]]*P6_Data[[#This Row],[Schedule % Complete]]</f>
        <v>25125</v>
      </c>
      <c r="J10" s="7">
        <f>P6_Data[[#This Row],[Performance % Complete]]*P6_Data[[#This Row],[Budgeted Cost]]</f>
        <v>23366.25</v>
      </c>
    </row>
    <row r="11" spans="1:10" x14ac:dyDescent="0.25">
      <c r="A11" t="s">
        <v>14</v>
      </c>
      <c r="B11" t="s">
        <v>113</v>
      </c>
      <c r="C11" s="5" t="s">
        <v>145</v>
      </c>
      <c r="D11" s="5" t="s">
        <v>186</v>
      </c>
      <c r="E11" s="3">
        <v>1</v>
      </c>
      <c r="F11" s="3">
        <v>0.94</v>
      </c>
      <c r="G11" s="4" t="s">
        <v>205</v>
      </c>
      <c r="H11" s="7">
        <v>21367</v>
      </c>
      <c r="I11" s="7">
        <f>P6_Data[[#This Row],[Budgeted Cost]]*P6_Data[[#This Row],[Schedule % Complete]]</f>
        <v>21367</v>
      </c>
      <c r="J11" s="7">
        <f>P6_Data[[#This Row],[Performance % Complete]]*P6_Data[[#This Row],[Budgeted Cost]]</f>
        <v>20084.98</v>
      </c>
    </row>
    <row r="12" spans="1:10" x14ac:dyDescent="0.25">
      <c r="A12" t="s">
        <v>15</v>
      </c>
      <c r="B12" t="s">
        <v>114</v>
      </c>
      <c r="C12" s="5" t="s">
        <v>146</v>
      </c>
      <c r="D12" s="5" t="s">
        <v>184</v>
      </c>
      <c r="E12" s="3">
        <v>1</v>
      </c>
      <c r="F12" s="3">
        <v>0.94</v>
      </c>
      <c r="G12" s="4" t="s">
        <v>206</v>
      </c>
      <c r="H12" s="7">
        <v>12139</v>
      </c>
      <c r="I12" s="7">
        <f>P6_Data[[#This Row],[Budgeted Cost]]*P6_Data[[#This Row],[Schedule % Complete]]</f>
        <v>12139</v>
      </c>
      <c r="J12" s="7">
        <f>P6_Data[[#This Row],[Performance % Complete]]*P6_Data[[#This Row],[Budgeted Cost]]</f>
        <v>11410.66</v>
      </c>
    </row>
    <row r="13" spans="1:10" x14ac:dyDescent="0.25">
      <c r="A13" t="s">
        <v>16</v>
      </c>
      <c r="B13" t="s">
        <v>115</v>
      </c>
      <c r="C13" s="5" t="s">
        <v>147</v>
      </c>
      <c r="D13" s="5" t="s">
        <v>138</v>
      </c>
      <c r="E13" s="3">
        <v>1</v>
      </c>
      <c r="F13" s="3">
        <v>1</v>
      </c>
      <c r="G13" s="4" t="s">
        <v>206</v>
      </c>
      <c r="H13" s="7">
        <v>21717</v>
      </c>
      <c r="I13" s="7">
        <f>P6_Data[[#This Row],[Budgeted Cost]]*P6_Data[[#This Row],[Schedule % Complete]]</f>
        <v>21717</v>
      </c>
      <c r="J13" s="7">
        <f>P6_Data[[#This Row],[Performance % Complete]]*P6_Data[[#This Row],[Budgeted Cost]]</f>
        <v>21717</v>
      </c>
    </row>
    <row r="14" spans="1:10" x14ac:dyDescent="0.25">
      <c r="A14" t="s">
        <v>17</v>
      </c>
      <c r="B14" t="s">
        <v>116</v>
      </c>
      <c r="C14" s="5" t="s">
        <v>148</v>
      </c>
      <c r="D14" s="5" t="s">
        <v>185</v>
      </c>
      <c r="E14" s="3">
        <v>1</v>
      </c>
      <c r="F14" s="3">
        <v>0.93</v>
      </c>
      <c r="G14" s="4" t="s">
        <v>208</v>
      </c>
      <c r="H14" s="7">
        <v>13103</v>
      </c>
      <c r="I14" s="7">
        <f>P6_Data[[#This Row],[Budgeted Cost]]*P6_Data[[#This Row],[Schedule % Complete]]</f>
        <v>13103</v>
      </c>
      <c r="J14" s="7">
        <f>P6_Data[[#This Row],[Performance % Complete]]*P6_Data[[#This Row],[Budgeted Cost]]</f>
        <v>12185.79</v>
      </c>
    </row>
    <row r="15" spans="1:10" x14ac:dyDescent="0.25">
      <c r="A15" t="s">
        <v>18</v>
      </c>
      <c r="B15" t="s">
        <v>117</v>
      </c>
      <c r="C15" s="5" t="s">
        <v>149</v>
      </c>
      <c r="D15" s="5" t="s">
        <v>183</v>
      </c>
      <c r="E15" s="3">
        <v>1</v>
      </c>
      <c r="F15" s="3">
        <v>0.91</v>
      </c>
      <c r="G15" s="4" t="s">
        <v>205</v>
      </c>
      <c r="H15" s="7">
        <v>24661</v>
      </c>
      <c r="I15" s="7">
        <f>P6_Data[[#This Row],[Budgeted Cost]]*P6_Data[[#This Row],[Schedule % Complete]]</f>
        <v>24661</v>
      </c>
      <c r="J15" s="7">
        <f>P6_Data[[#This Row],[Performance % Complete]]*P6_Data[[#This Row],[Budgeted Cost]]</f>
        <v>22441.510000000002</v>
      </c>
    </row>
    <row r="16" spans="1:10" x14ac:dyDescent="0.25">
      <c r="A16" t="s">
        <v>19</v>
      </c>
      <c r="B16" t="s">
        <v>118</v>
      </c>
      <c r="C16" s="5" t="s">
        <v>150</v>
      </c>
      <c r="D16" s="5" t="s">
        <v>186</v>
      </c>
      <c r="E16" s="3">
        <v>1</v>
      </c>
      <c r="F16" s="3">
        <v>0.98</v>
      </c>
      <c r="G16" s="4" t="s">
        <v>205</v>
      </c>
      <c r="H16" s="7">
        <v>19617</v>
      </c>
      <c r="I16" s="7">
        <f>P6_Data[[#This Row],[Budgeted Cost]]*P6_Data[[#This Row],[Schedule % Complete]]</f>
        <v>19617</v>
      </c>
      <c r="J16" s="7">
        <f>P6_Data[[#This Row],[Performance % Complete]]*P6_Data[[#This Row],[Budgeted Cost]]</f>
        <v>19224.66</v>
      </c>
    </row>
    <row r="17" spans="1:10" x14ac:dyDescent="0.25">
      <c r="A17" t="s">
        <v>20</v>
      </c>
      <c r="B17" t="s">
        <v>119</v>
      </c>
      <c r="C17" s="5" t="s">
        <v>151</v>
      </c>
      <c r="D17" s="5" t="s">
        <v>186</v>
      </c>
      <c r="E17" s="3">
        <v>1</v>
      </c>
      <c r="F17" s="3">
        <v>0.99</v>
      </c>
      <c r="G17" s="4" t="s">
        <v>207</v>
      </c>
      <c r="H17" s="7">
        <v>11129</v>
      </c>
      <c r="I17" s="7">
        <f>P6_Data[[#This Row],[Budgeted Cost]]*P6_Data[[#This Row],[Schedule % Complete]]</f>
        <v>11129</v>
      </c>
      <c r="J17" s="7">
        <f>P6_Data[[#This Row],[Performance % Complete]]*P6_Data[[#This Row],[Budgeted Cost]]</f>
        <v>11017.71</v>
      </c>
    </row>
    <row r="18" spans="1:10" x14ac:dyDescent="0.25">
      <c r="A18" t="s">
        <v>21</v>
      </c>
      <c r="B18" t="s">
        <v>120</v>
      </c>
      <c r="C18" s="5" t="s">
        <v>152</v>
      </c>
      <c r="D18" s="5" t="s">
        <v>165</v>
      </c>
      <c r="E18" s="3">
        <v>1</v>
      </c>
      <c r="F18" s="3">
        <v>0.93</v>
      </c>
      <c r="G18" s="4" t="s">
        <v>206</v>
      </c>
      <c r="H18" s="7">
        <v>17172</v>
      </c>
      <c r="I18" s="7">
        <f>P6_Data[[#This Row],[Budgeted Cost]]*P6_Data[[#This Row],[Schedule % Complete]]</f>
        <v>17172</v>
      </c>
      <c r="J18" s="7">
        <f>P6_Data[[#This Row],[Performance % Complete]]*P6_Data[[#This Row],[Budgeted Cost]]</f>
        <v>15969.960000000001</v>
      </c>
    </row>
    <row r="19" spans="1:10" x14ac:dyDescent="0.25">
      <c r="A19" t="s">
        <v>22</v>
      </c>
      <c r="B19" t="s">
        <v>121</v>
      </c>
      <c r="C19" s="5" t="s">
        <v>153</v>
      </c>
      <c r="D19" s="5" t="s">
        <v>157</v>
      </c>
      <c r="E19" s="3">
        <v>1</v>
      </c>
      <c r="F19" s="3">
        <v>0.99</v>
      </c>
      <c r="G19" s="4" t="s">
        <v>209</v>
      </c>
      <c r="H19" s="7">
        <v>10939</v>
      </c>
      <c r="I19" s="7">
        <f>P6_Data[[#This Row],[Budgeted Cost]]*P6_Data[[#This Row],[Schedule % Complete]]</f>
        <v>10939</v>
      </c>
      <c r="J19" s="7">
        <f>P6_Data[[#This Row],[Performance % Complete]]*P6_Data[[#This Row],[Budgeted Cost]]</f>
        <v>10829.61</v>
      </c>
    </row>
    <row r="20" spans="1:10" x14ac:dyDescent="0.25">
      <c r="A20" t="s">
        <v>23</v>
      </c>
      <c r="B20" t="s">
        <v>122</v>
      </c>
      <c r="C20" s="5" t="s">
        <v>154</v>
      </c>
      <c r="D20" s="5" t="s">
        <v>166</v>
      </c>
      <c r="E20" s="3">
        <v>1</v>
      </c>
      <c r="F20" s="3">
        <v>0.95</v>
      </c>
      <c r="G20" s="4" t="s">
        <v>205</v>
      </c>
      <c r="H20" s="7">
        <v>18684</v>
      </c>
      <c r="I20" s="7">
        <f>P6_Data[[#This Row],[Budgeted Cost]]*P6_Data[[#This Row],[Schedule % Complete]]</f>
        <v>18684</v>
      </c>
      <c r="J20" s="7">
        <f>P6_Data[[#This Row],[Performance % Complete]]*P6_Data[[#This Row],[Budgeted Cost]]</f>
        <v>17749.8</v>
      </c>
    </row>
    <row r="21" spans="1:10" x14ac:dyDescent="0.25">
      <c r="A21" t="s">
        <v>24</v>
      </c>
      <c r="B21" t="s">
        <v>123</v>
      </c>
      <c r="C21" s="5" t="s">
        <v>155</v>
      </c>
      <c r="D21" s="5" t="s">
        <v>166</v>
      </c>
      <c r="E21" s="3">
        <v>1</v>
      </c>
      <c r="F21" s="3">
        <v>0.9</v>
      </c>
      <c r="G21" s="4" t="s">
        <v>207</v>
      </c>
      <c r="H21" s="7">
        <v>12211</v>
      </c>
      <c r="I21" s="7">
        <f>P6_Data[[#This Row],[Budgeted Cost]]*P6_Data[[#This Row],[Schedule % Complete]]</f>
        <v>12211</v>
      </c>
      <c r="J21" s="7">
        <f>P6_Data[[#This Row],[Performance % Complete]]*P6_Data[[#This Row],[Budgeted Cost]]</f>
        <v>10989.9</v>
      </c>
    </row>
    <row r="22" spans="1:10" x14ac:dyDescent="0.25">
      <c r="A22" t="s">
        <v>25</v>
      </c>
      <c r="B22" t="s">
        <v>124</v>
      </c>
      <c r="C22" s="5" t="s">
        <v>156</v>
      </c>
      <c r="D22" s="5" t="s">
        <v>139</v>
      </c>
      <c r="E22" s="3">
        <v>0.75</v>
      </c>
      <c r="F22" s="3">
        <v>0.62</v>
      </c>
      <c r="G22" s="4" t="s">
        <v>207</v>
      </c>
      <c r="H22" s="7">
        <v>22386</v>
      </c>
      <c r="I22" s="7">
        <f>P6_Data[[#This Row],[Budgeted Cost]]*P6_Data[[#This Row],[Schedule % Complete]]</f>
        <v>16789.5</v>
      </c>
      <c r="J22" s="7">
        <f>P6_Data[[#This Row],[Performance % Complete]]*P6_Data[[#This Row],[Budgeted Cost]]</f>
        <v>13879.32</v>
      </c>
    </row>
    <row r="23" spans="1:10" x14ac:dyDescent="0.25">
      <c r="A23" t="s">
        <v>26</v>
      </c>
      <c r="B23" t="s">
        <v>125</v>
      </c>
      <c r="C23" s="5" t="s">
        <v>157</v>
      </c>
      <c r="D23" s="5" t="s">
        <v>159</v>
      </c>
      <c r="E23" s="3">
        <v>0.75</v>
      </c>
      <c r="F23" s="3">
        <v>0.63</v>
      </c>
      <c r="G23" s="4" t="s">
        <v>209</v>
      </c>
      <c r="H23" s="7">
        <v>8981</v>
      </c>
      <c r="I23" s="7">
        <f>P6_Data[[#This Row],[Budgeted Cost]]*P6_Data[[#This Row],[Schedule % Complete]]</f>
        <v>6735.75</v>
      </c>
      <c r="J23" s="7">
        <f>P6_Data[[#This Row],[Performance % Complete]]*P6_Data[[#This Row],[Budgeted Cost]]</f>
        <v>5658.03</v>
      </c>
    </row>
    <row r="24" spans="1:10" x14ac:dyDescent="0.25">
      <c r="A24" t="s">
        <v>27</v>
      </c>
      <c r="B24" t="s">
        <v>126</v>
      </c>
      <c r="C24" s="5" t="s">
        <v>150</v>
      </c>
      <c r="D24" s="5" t="s">
        <v>141</v>
      </c>
      <c r="E24" s="3">
        <v>0.75</v>
      </c>
      <c r="F24" s="3">
        <v>0.72</v>
      </c>
      <c r="G24" s="4" t="s">
        <v>209</v>
      </c>
      <c r="H24" s="7">
        <v>24854</v>
      </c>
      <c r="I24" s="7">
        <f>P6_Data[[#This Row],[Budgeted Cost]]*P6_Data[[#This Row],[Schedule % Complete]]</f>
        <v>18640.5</v>
      </c>
      <c r="J24" s="7">
        <f>P6_Data[[#This Row],[Performance % Complete]]*P6_Data[[#This Row],[Budgeted Cost]]</f>
        <v>17894.88</v>
      </c>
    </row>
    <row r="25" spans="1:10" x14ac:dyDescent="0.25">
      <c r="A25" t="s">
        <v>28</v>
      </c>
      <c r="B25" t="s">
        <v>127</v>
      </c>
      <c r="C25" s="5" t="s">
        <v>158</v>
      </c>
      <c r="D25" s="5" t="s">
        <v>189</v>
      </c>
      <c r="E25" s="3">
        <v>1</v>
      </c>
      <c r="F25" s="3">
        <v>0.67</v>
      </c>
      <c r="G25" s="4" t="s">
        <v>209</v>
      </c>
      <c r="H25" s="7">
        <v>15325</v>
      </c>
      <c r="I25" s="7">
        <f>P6_Data[[#This Row],[Budgeted Cost]]*P6_Data[[#This Row],[Schedule % Complete]]</f>
        <v>15325</v>
      </c>
      <c r="J25" s="7">
        <f>P6_Data[[#This Row],[Performance % Complete]]*P6_Data[[#This Row],[Budgeted Cost]]</f>
        <v>10267.75</v>
      </c>
    </row>
    <row r="26" spans="1:10" x14ac:dyDescent="0.25">
      <c r="A26" t="s">
        <v>29</v>
      </c>
      <c r="B26" t="s">
        <v>128</v>
      </c>
      <c r="C26" s="5" t="s">
        <v>159</v>
      </c>
      <c r="D26" s="5" t="s">
        <v>186</v>
      </c>
      <c r="E26" s="3">
        <v>0.75</v>
      </c>
      <c r="F26" s="3">
        <v>0.62</v>
      </c>
      <c r="G26" s="4" t="s">
        <v>209</v>
      </c>
      <c r="H26" s="7">
        <v>19424</v>
      </c>
      <c r="I26" s="7">
        <f>P6_Data[[#This Row],[Budgeted Cost]]*P6_Data[[#This Row],[Schedule % Complete]]</f>
        <v>14568</v>
      </c>
      <c r="J26" s="7">
        <f>P6_Data[[#This Row],[Performance % Complete]]*P6_Data[[#This Row],[Budgeted Cost]]</f>
        <v>12042.88</v>
      </c>
    </row>
    <row r="27" spans="1:10" x14ac:dyDescent="0.25">
      <c r="A27" t="s">
        <v>30</v>
      </c>
      <c r="B27" t="s">
        <v>129</v>
      </c>
      <c r="C27" s="5" t="s">
        <v>160</v>
      </c>
      <c r="D27" s="5" t="s">
        <v>190</v>
      </c>
      <c r="E27" s="3">
        <v>0.75</v>
      </c>
      <c r="F27" s="3">
        <v>0.67</v>
      </c>
      <c r="G27" s="4" t="s">
        <v>206</v>
      </c>
      <c r="H27" s="7">
        <v>17387</v>
      </c>
      <c r="I27" s="7">
        <f>P6_Data[[#This Row],[Budgeted Cost]]*P6_Data[[#This Row],[Schedule % Complete]]</f>
        <v>13040.25</v>
      </c>
      <c r="J27" s="7">
        <f>P6_Data[[#This Row],[Performance % Complete]]*P6_Data[[#This Row],[Budgeted Cost]]</f>
        <v>11649.29</v>
      </c>
    </row>
    <row r="28" spans="1:10" x14ac:dyDescent="0.25">
      <c r="A28" t="s">
        <v>31</v>
      </c>
      <c r="B28" t="s">
        <v>130</v>
      </c>
      <c r="C28" s="5" t="s">
        <v>161</v>
      </c>
      <c r="D28" s="5" t="s">
        <v>191</v>
      </c>
      <c r="E28" s="3">
        <v>0.75</v>
      </c>
      <c r="F28" s="3">
        <v>0.6</v>
      </c>
      <c r="G28" s="4" t="s">
        <v>205</v>
      </c>
      <c r="H28" s="7">
        <v>22624</v>
      </c>
      <c r="I28" s="7">
        <f>P6_Data[[#This Row],[Budgeted Cost]]*P6_Data[[#This Row],[Schedule % Complete]]</f>
        <v>16968</v>
      </c>
      <c r="J28" s="7">
        <f>P6_Data[[#This Row],[Performance % Complete]]*P6_Data[[#This Row],[Budgeted Cost]]</f>
        <v>13574.4</v>
      </c>
    </row>
    <row r="29" spans="1:10" x14ac:dyDescent="0.25">
      <c r="A29" t="s">
        <v>32</v>
      </c>
      <c r="B29" t="s">
        <v>131</v>
      </c>
      <c r="C29" s="5" t="s">
        <v>162</v>
      </c>
      <c r="D29" s="5" t="s">
        <v>192</v>
      </c>
      <c r="E29" s="3">
        <v>1</v>
      </c>
      <c r="F29" s="3">
        <v>0.81</v>
      </c>
      <c r="G29" s="4" t="s">
        <v>206</v>
      </c>
      <c r="H29" s="7">
        <v>24007</v>
      </c>
      <c r="I29" s="7">
        <f>P6_Data[[#This Row],[Budgeted Cost]]*P6_Data[[#This Row],[Schedule % Complete]]</f>
        <v>24007</v>
      </c>
      <c r="J29" s="7">
        <f>P6_Data[[#This Row],[Performance % Complete]]*P6_Data[[#This Row],[Budgeted Cost]]</f>
        <v>19445.670000000002</v>
      </c>
    </row>
    <row r="30" spans="1:10" x14ac:dyDescent="0.25">
      <c r="A30" t="s">
        <v>33</v>
      </c>
      <c r="B30" t="s">
        <v>132</v>
      </c>
      <c r="C30" s="5" t="s">
        <v>138</v>
      </c>
      <c r="D30" s="5" t="s">
        <v>158</v>
      </c>
      <c r="E30" s="3">
        <v>1</v>
      </c>
      <c r="F30" s="3">
        <v>0.71</v>
      </c>
      <c r="G30" s="4" t="s">
        <v>205</v>
      </c>
      <c r="H30" s="7">
        <v>12493</v>
      </c>
      <c r="I30" s="7">
        <f>P6_Data[[#This Row],[Budgeted Cost]]*P6_Data[[#This Row],[Schedule % Complete]]</f>
        <v>12493</v>
      </c>
      <c r="J30" s="7">
        <f>P6_Data[[#This Row],[Performance % Complete]]*P6_Data[[#This Row],[Budgeted Cost]]</f>
        <v>8870.0299999999988</v>
      </c>
    </row>
    <row r="31" spans="1:10" x14ac:dyDescent="0.25">
      <c r="A31" t="s">
        <v>34</v>
      </c>
      <c r="B31" t="s">
        <v>133</v>
      </c>
      <c r="C31" s="5" t="s">
        <v>139</v>
      </c>
      <c r="D31" s="5" t="s">
        <v>181</v>
      </c>
      <c r="E31" s="3">
        <v>1</v>
      </c>
      <c r="F31" s="3">
        <v>0.98</v>
      </c>
      <c r="G31" s="4" t="s">
        <v>207</v>
      </c>
      <c r="H31" s="7">
        <v>42647</v>
      </c>
      <c r="I31" s="7">
        <f>P6_Data[[#This Row],[Budgeted Cost]]*P6_Data[[#This Row],[Schedule % Complete]]</f>
        <v>42647</v>
      </c>
      <c r="J31" s="7">
        <f>P6_Data[[#This Row],[Performance % Complete]]*P6_Data[[#This Row],[Budgeted Cost]]</f>
        <v>41794.06</v>
      </c>
    </row>
    <row r="32" spans="1:10" x14ac:dyDescent="0.25">
      <c r="A32" t="s">
        <v>35</v>
      </c>
      <c r="B32" t="s">
        <v>134</v>
      </c>
      <c r="C32" s="5" t="s">
        <v>163</v>
      </c>
      <c r="D32" s="5" t="s">
        <v>151</v>
      </c>
      <c r="E32" s="3">
        <v>0.75</v>
      </c>
      <c r="F32" s="3">
        <v>0.72</v>
      </c>
      <c r="G32" s="4" t="s">
        <v>206</v>
      </c>
      <c r="H32" s="7">
        <v>21061</v>
      </c>
      <c r="I32" s="7">
        <f>P6_Data[[#This Row],[Budgeted Cost]]*P6_Data[[#This Row],[Schedule % Complete]]</f>
        <v>15795.75</v>
      </c>
      <c r="J32" s="7">
        <f>P6_Data[[#This Row],[Performance % Complete]]*P6_Data[[#This Row],[Budgeted Cost]]</f>
        <v>15163.92</v>
      </c>
    </row>
    <row r="33" spans="1:10" x14ac:dyDescent="0.25">
      <c r="A33" t="s">
        <v>36</v>
      </c>
      <c r="B33" t="s">
        <v>135</v>
      </c>
      <c r="C33" s="5" t="s">
        <v>144</v>
      </c>
      <c r="D33" s="5" t="s">
        <v>150</v>
      </c>
      <c r="E33" s="3">
        <v>1</v>
      </c>
      <c r="F33" s="3">
        <v>0.83</v>
      </c>
      <c r="G33" s="4" t="s">
        <v>205</v>
      </c>
      <c r="H33" s="7">
        <v>23815</v>
      </c>
      <c r="I33" s="7">
        <f>P6_Data[[#This Row],[Budgeted Cost]]*P6_Data[[#This Row],[Schedule % Complete]]</f>
        <v>23815</v>
      </c>
      <c r="J33" s="7">
        <f>P6_Data[[#This Row],[Performance % Complete]]*P6_Data[[#This Row],[Budgeted Cost]]</f>
        <v>19766.45</v>
      </c>
    </row>
    <row r="34" spans="1:10" x14ac:dyDescent="0.25">
      <c r="A34" t="s">
        <v>37</v>
      </c>
      <c r="B34" t="s">
        <v>136</v>
      </c>
      <c r="C34" s="5" t="s">
        <v>141</v>
      </c>
      <c r="D34" s="5" t="s">
        <v>193</v>
      </c>
      <c r="E34" s="3">
        <v>1</v>
      </c>
      <c r="F34" s="3">
        <v>0.75</v>
      </c>
      <c r="G34" s="4" t="s">
        <v>208</v>
      </c>
      <c r="H34" s="7">
        <v>23608</v>
      </c>
      <c r="I34" s="7">
        <f>P6_Data[[#This Row],[Budgeted Cost]]*P6_Data[[#This Row],[Schedule % Complete]]</f>
        <v>23608</v>
      </c>
      <c r="J34" s="7">
        <f>P6_Data[[#This Row],[Performance % Complete]]*P6_Data[[#This Row],[Budgeted Cost]]</f>
        <v>17706</v>
      </c>
    </row>
    <row r="35" spans="1:10" x14ac:dyDescent="0.25">
      <c r="A35" t="s">
        <v>38</v>
      </c>
      <c r="B35" t="s">
        <v>104</v>
      </c>
      <c r="C35" s="5" t="s">
        <v>141</v>
      </c>
      <c r="D35" s="5" t="s">
        <v>193</v>
      </c>
      <c r="E35" s="3">
        <v>0.75</v>
      </c>
      <c r="F35" s="3">
        <v>0.63</v>
      </c>
      <c r="G35" s="4" t="s">
        <v>207</v>
      </c>
      <c r="H35" s="7">
        <v>12100</v>
      </c>
      <c r="I35" s="7">
        <f>P6_Data[[#This Row],[Budgeted Cost]]*P6_Data[[#This Row],[Schedule % Complete]]</f>
        <v>9075</v>
      </c>
      <c r="J35" s="7">
        <f>P6_Data[[#This Row],[Performance % Complete]]*P6_Data[[#This Row],[Budgeted Cost]]</f>
        <v>7623</v>
      </c>
    </row>
    <row r="36" spans="1:10" x14ac:dyDescent="0.25">
      <c r="A36" t="s">
        <v>39</v>
      </c>
      <c r="B36" t="s">
        <v>105</v>
      </c>
      <c r="C36" s="5" t="s">
        <v>164</v>
      </c>
      <c r="D36" s="5" t="s">
        <v>173</v>
      </c>
      <c r="E36" s="3">
        <v>0.75</v>
      </c>
      <c r="F36" s="3">
        <v>0.67</v>
      </c>
      <c r="G36" s="4" t="s">
        <v>205</v>
      </c>
      <c r="H36" s="7">
        <v>7834</v>
      </c>
      <c r="I36" s="7">
        <f>P6_Data[[#This Row],[Budgeted Cost]]*P6_Data[[#This Row],[Schedule % Complete]]</f>
        <v>5875.5</v>
      </c>
      <c r="J36" s="7">
        <f>P6_Data[[#This Row],[Performance % Complete]]*P6_Data[[#This Row],[Budgeted Cost]]</f>
        <v>5248.7800000000007</v>
      </c>
    </row>
    <row r="37" spans="1:10" x14ac:dyDescent="0.25">
      <c r="A37" t="s">
        <v>40</v>
      </c>
      <c r="B37" t="s">
        <v>106</v>
      </c>
      <c r="C37" s="5" t="s">
        <v>147</v>
      </c>
      <c r="D37" s="5" t="s">
        <v>194</v>
      </c>
      <c r="E37" s="3">
        <v>0.75</v>
      </c>
      <c r="F37" s="3">
        <v>0.7</v>
      </c>
      <c r="G37" s="4" t="s">
        <v>208</v>
      </c>
      <c r="H37" s="7">
        <v>21715</v>
      </c>
      <c r="I37" s="7">
        <f>P6_Data[[#This Row],[Budgeted Cost]]*P6_Data[[#This Row],[Schedule % Complete]]</f>
        <v>16286.25</v>
      </c>
      <c r="J37" s="7">
        <f>P6_Data[[#This Row],[Performance % Complete]]*P6_Data[[#This Row],[Budgeted Cost]]</f>
        <v>15200.499999999998</v>
      </c>
    </row>
    <row r="38" spans="1:10" x14ac:dyDescent="0.25">
      <c r="A38" t="s">
        <v>41</v>
      </c>
      <c r="B38" t="s">
        <v>107</v>
      </c>
      <c r="C38" s="5" t="s">
        <v>159</v>
      </c>
      <c r="D38" s="5" t="s">
        <v>167</v>
      </c>
      <c r="E38" s="3">
        <v>0.75</v>
      </c>
      <c r="F38" s="3">
        <v>0.63</v>
      </c>
      <c r="G38" s="4" t="s">
        <v>209</v>
      </c>
      <c r="H38" s="7">
        <v>16544</v>
      </c>
      <c r="I38" s="7">
        <f>P6_Data[[#This Row],[Budgeted Cost]]*P6_Data[[#This Row],[Schedule % Complete]]</f>
        <v>12408</v>
      </c>
      <c r="J38" s="7">
        <f>P6_Data[[#This Row],[Performance % Complete]]*P6_Data[[#This Row],[Budgeted Cost]]</f>
        <v>10422.719999999999</v>
      </c>
    </row>
    <row r="39" spans="1:10" x14ac:dyDescent="0.25">
      <c r="A39" t="s">
        <v>42</v>
      </c>
      <c r="B39" t="s">
        <v>108</v>
      </c>
      <c r="C39" s="5" t="s">
        <v>165</v>
      </c>
      <c r="D39" s="5" t="s">
        <v>157</v>
      </c>
      <c r="E39" s="3">
        <v>1</v>
      </c>
      <c r="F39" s="3">
        <v>0.65</v>
      </c>
      <c r="G39" s="4" t="s">
        <v>209</v>
      </c>
      <c r="H39" s="7">
        <v>24946</v>
      </c>
      <c r="I39" s="7">
        <f>P6_Data[[#This Row],[Budgeted Cost]]*P6_Data[[#This Row],[Schedule % Complete]]</f>
        <v>24946</v>
      </c>
      <c r="J39" s="7">
        <f>P6_Data[[#This Row],[Performance % Complete]]*P6_Data[[#This Row],[Budgeted Cost]]</f>
        <v>16214.900000000001</v>
      </c>
    </row>
    <row r="40" spans="1:10" x14ac:dyDescent="0.25">
      <c r="A40" t="s">
        <v>43</v>
      </c>
      <c r="B40" t="s">
        <v>109</v>
      </c>
      <c r="C40" s="5" t="s">
        <v>148</v>
      </c>
      <c r="D40" s="5" t="s">
        <v>157</v>
      </c>
      <c r="E40" s="3">
        <v>1</v>
      </c>
      <c r="F40" s="3">
        <v>0.86</v>
      </c>
      <c r="G40" s="4" t="s">
        <v>207</v>
      </c>
      <c r="H40" s="7">
        <v>11720</v>
      </c>
      <c r="I40" s="7">
        <f>P6_Data[[#This Row],[Budgeted Cost]]*P6_Data[[#This Row],[Schedule % Complete]]</f>
        <v>11720</v>
      </c>
      <c r="J40" s="7">
        <f>P6_Data[[#This Row],[Performance % Complete]]*P6_Data[[#This Row],[Budgeted Cost]]</f>
        <v>10079.200000000001</v>
      </c>
    </row>
    <row r="41" spans="1:10" x14ac:dyDescent="0.25">
      <c r="A41" t="s">
        <v>44</v>
      </c>
      <c r="B41" t="s">
        <v>110</v>
      </c>
      <c r="C41" s="5" t="s">
        <v>166</v>
      </c>
      <c r="D41" s="5" t="s">
        <v>174</v>
      </c>
      <c r="E41" s="3">
        <v>0.75</v>
      </c>
      <c r="F41" s="3">
        <v>0.6</v>
      </c>
      <c r="G41" s="4" t="s">
        <v>208</v>
      </c>
      <c r="H41" s="7">
        <v>23561</v>
      </c>
      <c r="I41" s="7">
        <f>P6_Data[[#This Row],[Budgeted Cost]]*P6_Data[[#This Row],[Schedule % Complete]]</f>
        <v>17670.75</v>
      </c>
      <c r="J41" s="7">
        <f>P6_Data[[#This Row],[Performance % Complete]]*P6_Data[[#This Row],[Budgeted Cost]]</f>
        <v>14136.6</v>
      </c>
    </row>
    <row r="42" spans="1:10" x14ac:dyDescent="0.25">
      <c r="A42" t="s">
        <v>45</v>
      </c>
      <c r="B42" t="s">
        <v>111</v>
      </c>
      <c r="C42" s="5" t="s">
        <v>139</v>
      </c>
      <c r="D42" s="5" t="s">
        <v>168</v>
      </c>
      <c r="E42" s="3">
        <v>0.75</v>
      </c>
      <c r="F42" s="3">
        <v>0.45</v>
      </c>
      <c r="G42" s="4" t="s">
        <v>208</v>
      </c>
      <c r="H42" s="7">
        <v>15870</v>
      </c>
      <c r="I42" s="7">
        <f>P6_Data[[#This Row],[Budgeted Cost]]*P6_Data[[#This Row],[Schedule % Complete]]</f>
        <v>11902.5</v>
      </c>
      <c r="J42" s="7">
        <f>P6_Data[[#This Row],[Performance % Complete]]*P6_Data[[#This Row],[Budgeted Cost]]</f>
        <v>7141.5</v>
      </c>
    </row>
    <row r="43" spans="1:10" x14ac:dyDescent="0.25">
      <c r="A43" t="s">
        <v>46</v>
      </c>
      <c r="B43" t="s">
        <v>112</v>
      </c>
      <c r="C43" s="5" t="s">
        <v>167</v>
      </c>
      <c r="D43" s="5" t="s">
        <v>175</v>
      </c>
      <c r="E43" s="3">
        <v>0.75</v>
      </c>
      <c r="F43" s="3">
        <v>0.5</v>
      </c>
      <c r="G43" s="4" t="s">
        <v>206</v>
      </c>
      <c r="H43" s="7">
        <v>18129</v>
      </c>
      <c r="I43" s="7">
        <f>P6_Data[[#This Row],[Budgeted Cost]]*P6_Data[[#This Row],[Schedule % Complete]]</f>
        <v>13596.75</v>
      </c>
      <c r="J43" s="7">
        <f>P6_Data[[#This Row],[Performance % Complete]]*P6_Data[[#This Row],[Budgeted Cost]]</f>
        <v>9064.5</v>
      </c>
    </row>
    <row r="44" spans="1:10" x14ac:dyDescent="0.25">
      <c r="A44" t="s">
        <v>47</v>
      </c>
      <c r="B44" t="s">
        <v>113</v>
      </c>
      <c r="C44" s="5" t="s">
        <v>146</v>
      </c>
      <c r="D44" s="5" t="s">
        <v>181</v>
      </c>
      <c r="E44" s="3">
        <v>0.5</v>
      </c>
      <c r="F44" s="3">
        <v>0.48</v>
      </c>
      <c r="G44" s="4" t="s">
        <v>207</v>
      </c>
      <c r="H44" s="7">
        <v>19917</v>
      </c>
      <c r="I44" s="7">
        <f>P6_Data[[#This Row],[Budgeted Cost]]*P6_Data[[#This Row],[Schedule % Complete]]</f>
        <v>9958.5</v>
      </c>
      <c r="J44" s="7">
        <f>P6_Data[[#This Row],[Performance % Complete]]*P6_Data[[#This Row],[Budgeted Cost]]</f>
        <v>9560.16</v>
      </c>
    </row>
    <row r="45" spans="1:10" x14ac:dyDescent="0.25">
      <c r="A45" t="s">
        <v>48</v>
      </c>
      <c r="B45" t="s">
        <v>114</v>
      </c>
      <c r="C45" s="5" t="s">
        <v>139</v>
      </c>
      <c r="D45" s="5" t="s">
        <v>157</v>
      </c>
      <c r="E45" s="3">
        <v>0.75</v>
      </c>
      <c r="F45" s="3">
        <v>0.6</v>
      </c>
      <c r="G45" s="4" t="s">
        <v>208</v>
      </c>
      <c r="H45" s="7">
        <v>14047</v>
      </c>
      <c r="I45" s="7">
        <f>P6_Data[[#This Row],[Budgeted Cost]]*P6_Data[[#This Row],[Schedule % Complete]]</f>
        <v>10535.25</v>
      </c>
      <c r="J45" s="7">
        <f>P6_Data[[#This Row],[Performance % Complete]]*P6_Data[[#This Row],[Budgeted Cost]]</f>
        <v>8428.1999999999989</v>
      </c>
    </row>
    <row r="46" spans="1:10" x14ac:dyDescent="0.25">
      <c r="A46" t="s">
        <v>49</v>
      </c>
      <c r="B46" t="s">
        <v>115</v>
      </c>
      <c r="C46" s="5" t="s">
        <v>166</v>
      </c>
      <c r="D46" s="5" t="s">
        <v>195</v>
      </c>
      <c r="E46" s="3">
        <v>0.5</v>
      </c>
      <c r="F46" s="3">
        <v>0.48</v>
      </c>
      <c r="G46" s="4" t="s">
        <v>209</v>
      </c>
      <c r="H46" s="7">
        <v>8375</v>
      </c>
      <c r="I46" s="7">
        <f>P6_Data[[#This Row],[Budgeted Cost]]*P6_Data[[#This Row],[Schedule % Complete]]</f>
        <v>4187.5</v>
      </c>
      <c r="J46" s="7">
        <f>P6_Data[[#This Row],[Performance % Complete]]*P6_Data[[#This Row],[Budgeted Cost]]</f>
        <v>4020</v>
      </c>
    </row>
    <row r="47" spans="1:10" x14ac:dyDescent="0.25">
      <c r="A47" t="s">
        <v>50</v>
      </c>
      <c r="B47" t="s">
        <v>116</v>
      </c>
      <c r="C47" s="5" t="s">
        <v>168</v>
      </c>
      <c r="D47" s="5" t="s">
        <v>140</v>
      </c>
      <c r="E47" s="3">
        <v>0.5</v>
      </c>
      <c r="F47" s="3">
        <v>0.26</v>
      </c>
      <c r="G47" s="4" t="s">
        <v>207</v>
      </c>
      <c r="H47" s="7">
        <v>15881</v>
      </c>
      <c r="I47" s="7">
        <f>P6_Data[[#This Row],[Budgeted Cost]]*P6_Data[[#This Row],[Schedule % Complete]]</f>
        <v>7940.5</v>
      </c>
      <c r="J47" s="7">
        <f>P6_Data[[#This Row],[Performance % Complete]]*P6_Data[[#This Row],[Budgeted Cost]]</f>
        <v>4129.0600000000004</v>
      </c>
    </row>
    <row r="48" spans="1:10" x14ac:dyDescent="0.25">
      <c r="A48" t="s">
        <v>51</v>
      </c>
      <c r="B48" t="s">
        <v>117</v>
      </c>
      <c r="C48" s="5" t="s">
        <v>150</v>
      </c>
      <c r="D48" s="5" t="s">
        <v>161</v>
      </c>
      <c r="E48" s="3">
        <v>0.75</v>
      </c>
      <c r="F48" s="3">
        <v>0.49</v>
      </c>
      <c r="G48" s="4" t="s">
        <v>208</v>
      </c>
      <c r="H48" s="7">
        <v>12796</v>
      </c>
      <c r="I48" s="7">
        <f>P6_Data[[#This Row],[Budgeted Cost]]*P6_Data[[#This Row],[Schedule % Complete]]</f>
        <v>9597</v>
      </c>
      <c r="J48" s="7">
        <f>P6_Data[[#This Row],[Performance % Complete]]*P6_Data[[#This Row],[Budgeted Cost]]</f>
        <v>6270.04</v>
      </c>
    </row>
    <row r="49" spans="1:10" x14ac:dyDescent="0.25">
      <c r="A49" t="s">
        <v>52</v>
      </c>
      <c r="B49" t="s">
        <v>118</v>
      </c>
      <c r="C49" s="5" t="s">
        <v>169</v>
      </c>
      <c r="D49" s="5" t="s">
        <v>185</v>
      </c>
      <c r="E49" s="3">
        <v>0.5</v>
      </c>
      <c r="F49" s="3">
        <v>0.33</v>
      </c>
      <c r="G49" s="4" t="s">
        <v>209</v>
      </c>
      <c r="H49" s="7">
        <v>13221</v>
      </c>
      <c r="I49" s="7">
        <f>P6_Data[[#This Row],[Budgeted Cost]]*P6_Data[[#This Row],[Schedule % Complete]]</f>
        <v>6610.5</v>
      </c>
      <c r="J49" s="7">
        <f>P6_Data[[#This Row],[Performance % Complete]]*P6_Data[[#This Row],[Budgeted Cost]]</f>
        <v>4362.93</v>
      </c>
    </row>
    <row r="50" spans="1:10" x14ac:dyDescent="0.25">
      <c r="A50" t="s">
        <v>53</v>
      </c>
      <c r="B50" t="s">
        <v>119</v>
      </c>
      <c r="C50" s="5" t="s">
        <v>142</v>
      </c>
      <c r="D50" s="5" t="s">
        <v>143</v>
      </c>
      <c r="E50" s="3">
        <v>0.75</v>
      </c>
      <c r="F50" s="3">
        <v>0.65</v>
      </c>
      <c r="G50" s="4" t="s">
        <v>205</v>
      </c>
      <c r="H50" s="7">
        <v>24705</v>
      </c>
      <c r="I50" s="7">
        <f>P6_Data[[#This Row],[Budgeted Cost]]*P6_Data[[#This Row],[Schedule % Complete]]</f>
        <v>18528.75</v>
      </c>
      <c r="J50" s="7">
        <f>P6_Data[[#This Row],[Performance % Complete]]*P6_Data[[#This Row],[Budgeted Cost]]</f>
        <v>16058.25</v>
      </c>
    </row>
    <row r="51" spans="1:10" x14ac:dyDescent="0.25">
      <c r="A51" t="s">
        <v>54</v>
      </c>
      <c r="B51" t="s">
        <v>120</v>
      </c>
      <c r="C51" s="5" t="s">
        <v>170</v>
      </c>
      <c r="D51" s="5" t="s">
        <v>196</v>
      </c>
      <c r="E51" s="3">
        <v>0.5</v>
      </c>
      <c r="F51" s="3">
        <v>0.34</v>
      </c>
      <c r="G51" s="4" t="s">
        <v>208</v>
      </c>
      <c r="H51" s="7">
        <v>13969</v>
      </c>
      <c r="I51" s="7">
        <f>P6_Data[[#This Row],[Budgeted Cost]]*P6_Data[[#This Row],[Schedule % Complete]]</f>
        <v>6984.5</v>
      </c>
      <c r="J51" s="7">
        <f>P6_Data[[#This Row],[Performance % Complete]]*P6_Data[[#This Row],[Budgeted Cost]]</f>
        <v>4749.46</v>
      </c>
    </row>
    <row r="52" spans="1:10" x14ac:dyDescent="0.25">
      <c r="A52" t="s">
        <v>55</v>
      </c>
      <c r="B52" t="s">
        <v>121</v>
      </c>
      <c r="C52" s="5" t="s">
        <v>171</v>
      </c>
      <c r="D52" s="5" t="s">
        <v>197</v>
      </c>
      <c r="E52" s="3">
        <v>0.75</v>
      </c>
      <c r="F52" s="3">
        <v>0.61</v>
      </c>
      <c r="G52" s="4" t="s">
        <v>208</v>
      </c>
      <c r="H52" s="7">
        <v>15115</v>
      </c>
      <c r="I52" s="7">
        <f>P6_Data[[#This Row],[Budgeted Cost]]*P6_Data[[#This Row],[Schedule % Complete]]</f>
        <v>11336.25</v>
      </c>
      <c r="J52" s="7">
        <f>P6_Data[[#This Row],[Performance % Complete]]*P6_Data[[#This Row],[Budgeted Cost]]</f>
        <v>9220.15</v>
      </c>
    </row>
    <row r="53" spans="1:10" x14ac:dyDescent="0.25">
      <c r="A53" t="s">
        <v>56</v>
      </c>
      <c r="B53" t="s">
        <v>122</v>
      </c>
      <c r="C53" s="5" t="s">
        <v>165</v>
      </c>
      <c r="D53" s="5" t="s">
        <v>196</v>
      </c>
      <c r="E53" s="3">
        <v>0.5</v>
      </c>
      <c r="F53" s="3">
        <v>0.41</v>
      </c>
      <c r="G53" s="4" t="s">
        <v>205</v>
      </c>
      <c r="H53" s="7">
        <v>19998</v>
      </c>
      <c r="I53" s="7">
        <f>P6_Data[[#This Row],[Budgeted Cost]]*P6_Data[[#This Row],[Schedule % Complete]]</f>
        <v>9999</v>
      </c>
      <c r="J53" s="7">
        <f>P6_Data[[#This Row],[Performance % Complete]]*P6_Data[[#This Row],[Budgeted Cost]]</f>
        <v>8199.18</v>
      </c>
    </row>
    <row r="54" spans="1:10" x14ac:dyDescent="0.25">
      <c r="A54" t="s">
        <v>57</v>
      </c>
      <c r="B54" t="s">
        <v>123</v>
      </c>
      <c r="C54" s="5" t="s">
        <v>172</v>
      </c>
      <c r="D54" s="5" t="s">
        <v>173</v>
      </c>
      <c r="E54" s="3">
        <v>0.75</v>
      </c>
      <c r="F54" s="3">
        <v>0.35</v>
      </c>
      <c r="G54" s="4" t="s">
        <v>205</v>
      </c>
      <c r="H54" s="7">
        <v>11776</v>
      </c>
      <c r="I54" s="7">
        <f>P6_Data[[#This Row],[Budgeted Cost]]*P6_Data[[#This Row],[Schedule % Complete]]</f>
        <v>8832</v>
      </c>
      <c r="J54" s="7">
        <f>P6_Data[[#This Row],[Performance % Complete]]*P6_Data[[#This Row],[Budgeted Cost]]</f>
        <v>4121.5999999999995</v>
      </c>
    </row>
    <row r="55" spans="1:10" x14ac:dyDescent="0.25">
      <c r="A55" t="s">
        <v>58</v>
      </c>
      <c r="B55" t="s">
        <v>124</v>
      </c>
      <c r="C55" s="5" t="s">
        <v>173</v>
      </c>
      <c r="D55" s="5" t="s">
        <v>193</v>
      </c>
      <c r="E55" s="3">
        <v>0.5</v>
      </c>
      <c r="F55" s="3">
        <v>0.49</v>
      </c>
      <c r="G55" s="4" t="s">
        <v>205</v>
      </c>
      <c r="H55" s="7">
        <v>9560</v>
      </c>
      <c r="I55" s="7">
        <f>P6_Data[[#This Row],[Budgeted Cost]]*P6_Data[[#This Row],[Schedule % Complete]]</f>
        <v>4780</v>
      </c>
      <c r="J55" s="7">
        <f>P6_Data[[#This Row],[Performance % Complete]]*P6_Data[[#This Row],[Budgeted Cost]]</f>
        <v>4684.3999999999996</v>
      </c>
    </row>
    <row r="56" spans="1:10" x14ac:dyDescent="0.25">
      <c r="A56" t="s">
        <v>59</v>
      </c>
      <c r="B56" t="s">
        <v>125</v>
      </c>
      <c r="C56" s="5" t="s">
        <v>152</v>
      </c>
      <c r="D56" s="5" t="s">
        <v>187</v>
      </c>
      <c r="E56" s="3">
        <v>0.75</v>
      </c>
      <c r="F56" s="3">
        <v>0.41</v>
      </c>
      <c r="G56" s="4" t="s">
        <v>208</v>
      </c>
      <c r="H56" s="7">
        <v>21691</v>
      </c>
      <c r="I56" s="7">
        <f>P6_Data[[#This Row],[Budgeted Cost]]*P6_Data[[#This Row],[Schedule % Complete]]</f>
        <v>16268.25</v>
      </c>
      <c r="J56" s="7">
        <f>P6_Data[[#This Row],[Performance % Complete]]*P6_Data[[#This Row],[Budgeted Cost]]</f>
        <v>8893.31</v>
      </c>
    </row>
    <row r="57" spans="1:10" x14ac:dyDescent="0.25">
      <c r="A57" t="s">
        <v>60</v>
      </c>
      <c r="B57" t="s">
        <v>126</v>
      </c>
      <c r="C57" s="5" t="s">
        <v>149</v>
      </c>
      <c r="D57" s="5" t="s">
        <v>198</v>
      </c>
      <c r="E57" s="3">
        <v>0.5</v>
      </c>
      <c r="F57" s="3">
        <v>0.43</v>
      </c>
      <c r="G57" s="4" t="s">
        <v>208</v>
      </c>
      <c r="H57" s="7">
        <v>9978</v>
      </c>
      <c r="I57" s="7">
        <f>P6_Data[[#This Row],[Budgeted Cost]]*P6_Data[[#This Row],[Schedule % Complete]]</f>
        <v>4989</v>
      </c>
      <c r="J57" s="7">
        <f>P6_Data[[#This Row],[Performance % Complete]]*P6_Data[[#This Row],[Budgeted Cost]]</f>
        <v>4290.54</v>
      </c>
    </row>
    <row r="58" spans="1:10" x14ac:dyDescent="0.25">
      <c r="A58" t="s">
        <v>61</v>
      </c>
      <c r="B58" t="s">
        <v>127</v>
      </c>
      <c r="C58" s="5" t="s">
        <v>174</v>
      </c>
      <c r="D58" s="5" t="s">
        <v>199</v>
      </c>
      <c r="E58" s="3">
        <v>0.75</v>
      </c>
      <c r="F58" s="3">
        <v>0.42</v>
      </c>
      <c r="G58" s="4" t="s">
        <v>205</v>
      </c>
      <c r="H58" s="7">
        <v>24600</v>
      </c>
      <c r="I58" s="7">
        <f>P6_Data[[#This Row],[Budgeted Cost]]*P6_Data[[#This Row],[Schedule % Complete]]</f>
        <v>18450</v>
      </c>
      <c r="J58" s="7">
        <f>P6_Data[[#This Row],[Performance % Complete]]*P6_Data[[#This Row],[Budgeted Cost]]</f>
        <v>10332</v>
      </c>
    </row>
    <row r="59" spans="1:10" x14ac:dyDescent="0.25">
      <c r="A59" t="s">
        <v>62</v>
      </c>
      <c r="B59" t="s">
        <v>128</v>
      </c>
      <c r="C59" s="5" t="s">
        <v>157</v>
      </c>
      <c r="D59" s="5" t="s">
        <v>140</v>
      </c>
      <c r="E59" s="3">
        <v>0.75</v>
      </c>
      <c r="F59" s="3">
        <v>0.32</v>
      </c>
      <c r="G59" s="4" t="s">
        <v>209</v>
      </c>
      <c r="H59" s="7">
        <v>8935</v>
      </c>
      <c r="I59" s="7">
        <f>P6_Data[[#This Row],[Budgeted Cost]]*P6_Data[[#This Row],[Schedule % Complete]]</f>
        <v>6701.25</v>
      </c>
      <c r="J59" s="7">
        <f>P6_Data[[#This Row],[Performance % Complete]]*P6_Data[[#This Row],[Budgeted Cost]]</f>
        <v>2859.2000000000003</v>
      </c>
    </row>
    <row r="60" spans="1:10" x14ac:dyDescent="0.25">
      <c r="A60" t="s">
        <v>63</v>
      </c>
      <c r="B60" t="s">
        <v>129</v>
      </c>
      <c r="C60" s="5" t="s">
        <v>175</v>
      </c>
      <c r="D60" s="5" t="s">
        <v>195</v>
      </c>
      <c r="E60" s="3">
        <v>0.5</v>
      </c>
      <c r="F60" s="3">
        <v>0.28999999999999998</v>
      </c>
      <c r="G60" s="4" t="s">
        <v>208</v>
      </c>
      <c r="H60" s="7">
        <v>11180</v>
      </c>
      <c r="I60" s="7">
        <f>P6_Data[[#This Row],[Budgeted Cost]]*P6_Data[[#This Row],[Schedule % Complete]]</f>
        <v>5590</v>
      </c>
      <c r="J60" s="7">
        <f>P6_Data[[#This Row],[Performance % Complete]]*P6_Data[[#This Row],[Budgeted Cost]]</f>
        <v>3242.2</v>
      </c>
    </row>
    <row r="61" spans="1:10" x14ac:dyDescent="0.25">
      <c r="A61" t="s">
        <v>64</v>
      </c>
      <c r="B61" t="s">
        <v>130</v>
      </c>
      <c r="C61" s="5" t="s">
        <v>138</v>
      </c>
      <c r="D61" s="5" t="s">
        <v>162</v>
      </c>
      <c r="E61" s="3">
        <v>0.75</v>
      </c>
      <c r="F61" s="3">
        <v>0.62</v>
      </c>
      <c r="G61" s="4" t="s">
        <v>207</v>
      </c>
      <c r="H61" s="7">
        <v>15156</v>
      </c>
      <c r="I61" s="7">
        <f>P6_Data[[#This Row],[Budgeted Cost]]*P6_Data[[#This Row],[Schedule % Complete]]</f>
        <v>11367</v>
      </c>
      <c r="J61" s="7">
        <f>P6_Data[[#This Row],[Performance % Complete]]*P6_Data[[#This Row],[Budgeted Cost]]</f>
        <v>9396.7199999999993</v>
      </c>
    </row>
    <row r="62" spans="1:10" x14ac:dyDescent="0.25">
      <c r="A62" t="s">
        <v>65</v>
      </c>
      <c r="B62" t="s">
        <v>131</v>
      </c>
      <c r="C62" s="5" t="s">
        <v>172</v>
      </c>
      <c r="D62" s="5" t="s">
        <v>166</v>
      </c>
      <c r="E62" s="3">
        <v>0.25</v>
      </c>
      <c r="F62" s="3">
        <v>0.18</v>
      </c>
      <c r="G62" s="4" t="s">
        <v>205</v>
      </c>
      <c r="H62" s="7">
        <v>12094</v>
      </c>
      <c r="I62" s="7">
        <f>P6_Data[[#This Row],[Budgeted Cost]]*P6_Data[[#This Row],[Schedule % Complete]]</f>
        <v>3023.5</v>
      </c>
      <c r="J62" s="7">
        <f>P6_Data[[#This Row],[Performance % Complete]]*P6_Data[[#This Row],[Budgeted Cost]]</f>
        <v>2176.92</v>
      </c>
    </row>
    <row r="63" spans="1:10" x14ac:dyDescent="0.25">
      <c r="A63" t="s">
        <v>66</v>
      </c>
      <c r="B63" t="s">
        <v>132</v>
      </c>
      <c r="C63" s="5" t="s">
        <v>176</v>
      </c>
      <c r="D63" s="5" t="s">
        <v>157</v>
      </c>
      <c r="E63" s="3">
        <v>0.25</v>
      </c>
      <c r="F63" s="3">
        <v>0.25</v>
      </c>
      <c r="G63" s="4" t="s">
        <v>207</v>
      </c>
      <c r="H63" s="7">
        <v>11337</v>
      </c>
      <c r="I63" s="7">
        <f>P6_Data[[#This Row],[Budgeted Cost]]*P6_Data[[#This Row],[Schedule % Complete]]</f>
        <v>2834.25</v>
      </c>
      <c r="J63" s="7">
        <f>P6_Data[[#This Row],[Performance % Complete]]*P6_Data[[#This Row],[Budgeted Cost]]</f>
        <v>2834.25</v>
      </c>
    </row>
    <row r="64" spans="1:10" x14ac:dyDescent="0.25">
      <c r="A64" t="s">
        <v>67</v>
      </c>
      <c r="B64" t="s">
        <v>133</v>
      </c>
      <c r="C64" s="5" t="s">
        <v>153</v>
      </c>
      <c r="D64" s="5" t="s">
        <v>147</v>
      </c>
      <c r="E64" s="3">
        <v>0.25</v>
      </c>
      <c r="F64" s="3">
        <v>0.15</v>
      </c>
      <c r="G64" s="4" t="s">
        <v>205</v>
      </c>
      <c r="H64" s="7">
        <v>45124</v>
      </c>
      <c r="I64" s="7">
        <f>P6_Data[[#This Row],[Budgeted Cost]]*P6_Data[[#This Row],[Schedule % Complete]]</f>
        <v>11281</v>
      </c>
      <c r="J64" s="7">
        <f>P6_Data[[#This Row],[Performance % Complete]]*P6_Data[[#This Row],[Budgeted Cost]]</f>
        <v>6768.5999999999995</v>
      </c>
    </row>
    <row r="65" spans="1:10" x14ac:dyDescent="0.25">
      <c r="A65" t="s">
        <v>68</v>
      </c>
      <c r="B65" t="s">
        <v>134</v>
      </c>
      <c r="C65" s="5" t="s">
        <v>177</v>
      </c>
      <c r="D65" s="5" t="s">
        <v>143</v>
      </c>
      <c r="E65" s="3">
        <v>0.25</v>
      </c>
      <c r="F65" s="3">
        <v>0.09</v>
      </c>
      <c r="G65" s="4" t="s">
        <v>205</v>
      </c>
      <c r="H65" s="7">
        <v>20334</v>
      </c>
      <c r="I65" s="7">
        <f>P6_Data[[#This Row],[Budgeted Cost]]*P6_Data[[#This Row],[Schedule % Complete]]</f>
        <v>5083.5</v>
      </c>
      <c r="J65" s="7">
        <f>P6_Data[[#This Row],[Performance % Complete]]*P6_Data[[#This Row],[Budgeted Cost]]</f>
        <v>1830.06</v>
      </c>
    </row>
    <row r="66" spans="1:10" x14ac:dyDescent="0.25">
      <c r="A66" t="s">
        <v>69</v>
      </c>
      <c r="B66" t="s">
        <v>135</v>
      </c>
      <c r="C66" s="5" t="s">
        <v>178</v>
      </c>
      <c r="D66" s="5" t="s">
        <v>200</v>
      </c>
      <c r="E66" s="3">
        <v>0.25</v>
      </c>
      <c r="F66" s="3">
        <v>0.06</v>
      </c>
      <c r="G66" s="4" t="s">
        <v>209</v>
      </c>
      <c r="H66" s="7">
        <v>14556</v>
      </c>
      <c r="I66" s="7">
        <f>P6_Data[[#This Row],[Budgeted Cost]]*P6_Data[[#This Row],[Schedule % Complete]]</f>
        <v>3639</v>
      </c>
      <c r="J66" s="7">
        <f>P6_Data[[#This Row],[Performance % Complete]]*P6_Data[[#This Row],[Budgeted Cost]]</f>
        <v>873.36</v>
      </c>
    </row>
    <row r="67" spans="1:10" x14ac:dyDescent="0.25">
      <c r="A67" t="s">
        <v>70</v>
      </c>
      <c r="B67" t="s">
        <v>136</v>
      </c>
      <c r="C67" s="5" t="s">
        <v>179</v>
      </c>
      <c r="D67" s="5" t="s">
        <v>141</v>
      </c>
      <c r="E67" s="3">
        <v>0.25</v>
      </c>
      <c r="F67" s="3">
        <v>0.06</v>
      </c>
      <c r="G67" s="4" t="s">
        <v>209</v>
      </c>
      <c r="H67" s="7">
        <v>22738</v>
      </c>
      <c r="I67" s="7">
        <f>P6_Data[[#This Row],[Budgeted Cost]]*P6_Data[[#This Row],[Schedule % Complete]]</f>
        <v>5684.5</v>
      </c>
      <c r="J67" s="7">
        <f>P6_Data[[#This Row],[Performance % Complete]]*P6_Data[[#This Row],[Budgeted Cost]]</f>
        <v>1364.28</v>
      </c>
    </row>
    <row r="68" spans="1:10" x14ac:dyDescent="0.25">
      <c r="A68" t="s">
        <v>71</v>
      </c>
      <c r="B68" t="s">
        <v>104</v>
      </c>
      <c r="C68" s="5" t="s">
        <v>140</v>
      </c>
      <c r="D68" s="5" t="s">
        <v>160</v>
      </c>
      <c r="E68" s="3">
        <v>0.5</v>
      </c>
      <c r="F68" s="3">
        <v>0.27</v>
      </c>
      <c r="G68" s="4" t="s">
        <v>208</v>
      </c>
      <c r="H68" s="7">
        <v>8159</v>
      </c>
      <c r="I68" s="7">
        <f>P6_Data[[#This Row],[Budgeted Cost]]*P6_Data[[#This Row],[Schedule % Complete]]</f>
        <v>4079.5</v>
      </c>
      <c r="J68" s="7">
        <f>P6_Data[[#This Row],[Performance % Complete]]*P6_Data[[#This Row],[Budgeted Cost]]</f>
        <v>2202.9300000000003</v>
      </c>
    </row>
    <row r="69" spans="1:10" x14ac:dyDescent="0.25">
      <c r="A69" t="s">
        <v>72</v>
      </c>
      <c r="B69" t="s">
        <v>105</v>
      </c>
      <c r="C69" s="5" t="s">
        <v>180</v>
      </c>
      <c r="D69" s="5" t="s">
        <v>185</v>
      </c>
      <c r="E69" s="3">
        <v>0.5</v>
      </c>
      <c r="F69" s="3">
        <v>7.0000000000000007E-2</v>
      </c>
      <c r="G69" s="4" t="s">
        <v>206</v>
      </c>
      <c r="H69" s="7">
        <v>6156</v>
      </c>
      <c r="I69" s="7">
        <f>P6_Data[[#This Row],[Budgeted Cost]]*P6_Data[[#This Row],[Schedule % Complete]]</f>
        <v>3078</v>
      </c>
      <c r="J69" s="7">
        <f>P6_Data[[#This Row],[Performance % Complete]]*P6_Data[[#This Row],[Budgeted Cost]]</f>
        <v>430.92</v>
      </c>
    </row>
    <row r="70" spans="1:10" x14ac:dyDescent="0.25">
      <c r="A70" t="s">
        <v>73</v>
      </c>
      <c r="B70" t="s">
        <v>106</v>
      </c>
      <c r="C70" s="5" t="s">
        <v>175</v>
      </c>
      <c r="D70" s="5" t="s">
        <v>201</v>
      </c>
      <c r="E70" s="3">
        <v>0.5</v>
      </c>
      <c r="F70" s="3">
        <v>0.37</v>
      </c>
      <c r="G70" s="4" t="s">
        <v>208</v>
      </c>
      <c r="H70" s="7">
        <v>14341</v>
      </c>
      <c r="I70" s="7">
        <f>P6_Data[[#This Row],[Budgeted Cost]]*P6_Data[[#This Row],[Schedule % Complete]]</f>
        <v>7170.5</v>
      </c>
      <c r="J70" s="7">
        <f>P6_Data[[#This Row],[Performance % Complete]]*P6_Data[[#This Row],[Budgeted Cost]]</f>
        <v>5306.17</v>
      </c>
    </row>
    <row r="71" spans="1:10" x14ac:dyDescent="0.25">
      <c r="A71" t="s">
        <v>74</v>
      </c>
      <c r="B71" t="s">
        <v>107</v>
      </c>
      <c r="C71" s="5" t="s">
        <v>147</v>
      </c>
      <c r="D71" s="5" t="s">
        <v>163</v>
      </c>
      <c r="E71" s="3">
        <v>0.25</v>
      </c>
      <c r="F71" s="3">
        <v>0.03</v>
      </c>
      <c r="G71" s="4" t="s">
        <v>205</v>
      </c>
      <c r="H71" s="7">
        <v>24081</v>
      </c>
      <c r="I71" s="7">
        <f>P6_Data[[#This Row],[Budgeted Cost]]*P6_Data[[#This Row],[Schedule % Complete]]</f>
        <v>6020.25</v>
      </c>
      <c r="J71" s="7">
        <f>P6_Data[[#This Row],[Performance % Complete]]*P6_Data[[#This Row],[Budgeted Cost]]</f>
        <v>722.43</v>
      </c>
    </row>
    <row r="72" spans="1:10" x14ac:dyDescent="0.25">
      <c r="A72" t="s">
        <v>75</v>
      </c>
      <c r="B72" t="s">
        <v>108</v>
      </c>
      <c r="C72" s="5" t="s">
        <v>175</v>
      </c>
      <c r="D72" s="5" t="s">
        <v>193</v>
      </c>
      <c r="E72" s="3">
        <v>0.25</v>
      </c>
      <c r="F72" s="3">
        <v>0.2</v>
      </c>
      <c r="G72" s="4" t="s">
        <v>209</v>
      </c>
      <c r="H72" s="7">
        <v>11631</v>
      </c>
      <c r="I72" s="7">
        <f>P6_Data[[#This Row],[Budgeted Cost]]*P6_Data[[#This Row],[Schedule % Complete]]</f>
        <v>2907.75</v>
      </c>
      <c r="J72" s="7">
        <f>P6_Data[[#This Row],[Performance % Complete]]*P6_Data[[#This Row],[Budgeted Cost]]</f>
        <v>2326.2000000000003</v>
      </c>
    </row>
    <row r="73" spans="1:10" x14ac:dyDescent="0.25">
      <c r="A73" t="s">
        <v>76</v>
      </c>
      <c r="B73" t="s">
        <v>109</v>
      </c>
      <c r="C73" s="5" t="s">
        <v>181</v>
      </c>
      <c r="D73" s="5" t="s">
        <v>140</v>
      </c>
      <c r="E73" s="3">
        <v>0.5</v>
      </c>
      <c r="F73" s="3">
        <v>0.44</v>
      </c>
      <c r="G73" s="4" t="s">
        <v>205</v>
      </c>
      <c r="H73" s="7">
        <v>25233</v>
      </c>
      <c r="I73" s="7">
        <f>P6_Data[[#This Row],[Budgeted Cost]]*P6_Data[[#This Row],[Schedule % Complete]]</f>
        <v>12616.5</v>
      </c>
      <c r="J73" s="7">
        <f>P6_Data[[#This Row],[Performance % Complete]]*P6_Data[[#This Row],[Budgeted Cost]]</f>
        <v>11102.52</v>
      </c>
    </row>
    <row r="74" spans="1:10" x14ac:dyDescent="0.25">
      <c r="A74" t="s">
        <v>77</v>
      </c>
      <c r="B74" t="s">
        <v>110</v>
      </c>
      <c r="C74" s="5" t="s">
        <v>182</v>
      </c>
      <c r="D74" s="5" t="s">
        <v>154</v>
      </c>
      <c r="E74" s="3">
        <v>0.25</v>
      </c>
      <c r="F74" s="3">
        <v>0.03</v>
      </c>
      <c r="G74" s="4" t="s">
        <v>207</v>
      </c>
      <c r="H74" s="7">
        <v>25978</v>
      </c>
      <c r="I74" s="7">
        <f>P6_Data[[#This Row],[Budgeted Cost]]*P6_Data[[#This Row],[Schedule % Complete]]</f>
        <v>6494.5</v>
      </c>
      <c r="J74" s="7">
        <f>P6_Data[[#This Row],[Performance % Complete]]*P6_Data[[#This Row],[Budgeted Cost]]</f>
        <v>779.33999999999992</v>
      </c>
    </row>
    <row r="75" spans="1:10" x14ac:dyDescent="0.25">
      <c r="A75" t="s">
        <v>78</v>
      </c>
      <c r="B75" t="s">
        <v>111</v>
      </c>
      <c r="C75" s="5" t="s">
        <v>166</v>
      </c>
      <c r="D75" s="5" t="s">
        <v>174</v>
      </c>
      <c r="E75" s="3">
        <v>0.5</v>
      </c>
      <c r="F75" s="3">
        <v>0.49</v>
      </c>
      <c r="G75" s="4" t="s">
        <v>208</v>
      </c>
      <c r="H75" s="7">
        <v>19107</v>
      </c>
      <c r="I75" s="7">
        <f>P6_Data[[#This Row],[Budgeted Cost]]*P6_Data[[#This Row],[Schedule % Complete]]</f>
        <v>9553.5</v>
      </c>
      <c r="J75" s="7">
        <f>P6_Data[[#This Row],[Performance % Complete]]*P6_Data[[#This Row],[Budgeted Cost]]</f>
        <v>9362.43</v>
      </c>
    </row>
    <row r="76" spans="1:10" x14ac:dyDescent="0.25">
      <c r="A76" t="s">
        <v>79</v>
      </c>
      <c r="B76" t="s">
        <v>112</v>
      </c>
      <c r="C76" s="5" t="s">
        <v>143</v>
      </c>
      <c r="D76" s="5" t="s">
        <v>137</v>
      </c>
      <c r="E76" s="3">
        <v>0.25</v>
      </c>
      <c r="F76" s="3">
        <v>0.06</v>
      </c>
      <c r="G76" s="4" t="s">
        <v>207</v>
      </c>
      <c r="H76" s="7">
        <v>10682</v>
      </c>
      <c r="I76" s="7">
        <f>P6_Data[[#This Row],[Budgeted Cost]]*P6_Data[[#This Row],[Schedule % Complete]]</f>
        <v>2670.5</v>
      </c>
      <c r="J76" s="7">
        <f>P6_Data[[#This Row],[Performance % Complete]]*P6_Data[[#This Row],[Budgeted Cost]]</f>
        <v>640.91999999999996</v>
      </c>
    </row>
    <row r="77" spans="1:10" x14ac:dyDescent="0.25">
      <c r="A77" t="s">
        <v>80</v>
      </c>
      <c r="B77" t="s">
        <v>113</v>
      </c>
      <c r="C77" s="5" t="s">
        <v>169</v>
      </c>
      <c r="D77" s="5" t="s">
        <v>198</v>
      </c>
      <c r="E77" s="3">
        <v>0.25</v>
      </c>
      <c r="F77" s="3">
        <v>0.15</v>
      </c>
      <c r="G77" s="4" t="s">
        <v>207</v>
      </c>
      <c r="H77" s="7">
        <v>9073</v>
      </c>
      <c r="I77" s="7">
        <f>P6_Data[[#This Row],[Budgeted Cost]]*P6_Data[[#This Row],[Schedule % Complete]]</f>
        <v>2268.25</v>
      </c>
      <c r="J77" s="7">
        <f>P6_Data[[#This Row],[Performance % Complete]]*P6_Data[[#This Row],[Budgeted Cost]]</f>
        <v>1360.95</v>
      </c>
    </row>
    <row r="78" spans="1:10" x14ac:dyDescent="0.25">
      <c r="A78" t="s">
        <v>81</v>
      </c>
      <c r="B78" t="s">
        <v>114</v>
      </c>
      <c r="C78" s="5" t="s">
        <v>183</v>
      </c>
      <c r="D78" s="5" t="s">
        <v>161</v>
      </c>
      <c r="E78" s="3">
        <v>0.5</v>
      </c>
      <c r="F78" s="3">
        <v>0.24</v>
      </c>
      <c r="G78" s="4" t="s">
        <v>209</v>
      </c>
      <c r="H78" s="7">
        <v>16411</v>
      </c>
      <c r="I78" s="7">
        <f>P6_Data[[#This Row],[Budgeted Cost]]*P6_Data[[#This Row],[Schedule % Complete]]</f>
        <v>8205.5</v>
      </c>
      <c r="J78" s="7">
        <f>P6_Data[[#This Row],[Performance % Complete]]*P6_Data[[#This Row],[Budgeted Cost]]</f>
        <v>3938.64</v>
      </c>
    </row>
    <row r="79" spans="1:10" x14ac:dyDescent="0.25">
      <c r="A79" t="s">
        <v>82</v>
      </c>
      <c r="B79" t="s">
        <v>115</v>
      </c>
      <c r="C79" s="5" t="s">
        <v>161</v>
      </c>
      <c r="D79" s="5" t="s">
        <v>188</v>
      </c>
      <c r="E79" s="3">
        <v>0.25</v>
      </c>
      <c r="F79" s="3">
        <v>0.13</v>
      </c>
      <c r="G79" s="4" t="s">
        <v>206</v>
      </c>
      <c r="H79" s="7">
        <v>13746</v>
      </c>
      <c r="I79" s="7">
        <f>P6_Data[[#This Row],[Budgeted Cost]]*P6_Data[[#This Row],[Schedule % Complete]]</f>
        <v>3436.5</v>
      </c>
      <c r="J79" s="7">
        <f>P6_Data[[#This Row],[Performance % Complete]]*P6_Data[[#This Row],[Budgeted Cost]]</f>
        <v>1786.98</v>
      </c>
    </row>
    <row r="80" spans="1:10" x14ac:dyDescent="0.25">
      <c r="A80" t="s">
        <v>83</v>
      </c>
      <c r="B80" t="s">
        <v>116</v>
      </c>
      <c r="C80" s="5" t="s">
        <v>147</v>
      </c>
      <c r="D80" s="5" t="s">
        <v>198</v>
      </c>
      <c r="E80" s="3">
        <v>0.5</v>
      </c>
      <c r="F80" s="3">
        <v>0.3</v>
      </c>
      <c r="G80" s="4" t="s">
        <v>205</v>
      </c>
      <c r="H80" s="7">
        <v>14922</v>
      </c>
      <c r="I80" s="7">
        <f>P6_Data[[#This Row],[Budgeted Cost]]*P6_Data[[#This Row],[Schedule % Complete]]</f>
        <v>7461</v>
      </c>
      <c r="J80" s="7">
        <f>P6_Data[[#This Row],[Performance % Complete]]*P6_Data[[#This Row],[Budgeted Cost]]</f>
        <v>4476.5999999999995</v>
      </c>
    </row>
    <row r="81" spans="1:10" x14ac:dyDescent="0.25">
      <c r="A81" t="s">
        <v>84</v>
      </c>
      <c r="B81" t="s">
        <v>117</v>
      </c>
      <c r="C81" s="5" t="s">
        <v>166</v>
      </c>
      <c r="D81" s="5" t="s">
        <v>174</v>
      </c>
      <c r="E81" s="3">
        <v>0.5</v>
      </c>
      <c r="F81" s="3">
        <v>0.12</v>
      </c>
      <c r="G81" s="4" t="s">
        <v>209</v>
      </c>
      <c r="H81" s="7">
        <v>8099</v>
      </c>
      <c r="I81" s="7">
        <f>P6_Data[[#This Row],[Budgeted Cost]]*P6_Data[[#This Row],[Schedule % Complete]]</f>
        <v>4049.5</v>
      </c>
      <c r="J81" s="7">
        <f>P6_Data[[#This Row],[Performance % Complete]]*P6_Data[[#This Row],[Budgeted Cost]]</f>
        <v>971.88</v>
      </c>
    </row>
    <row r="82" spans="1:10" x14ac:dyDescent="0.25">
      <c r="A82" t="s">
        <v>85</v>
      </c>
      <c r="B82" t="s">
        <v>118</v>
      </c>
      <c r="C82" s="5" t="s">
        <v>184</v>
      </c>
      <c r="D82" s="5" t="s">
        <v>202</v>
      </c>
      <c r="E82" s="3">
        <v>0</v>
      </c>
      <c r="F82" s="3">
        <v>0</v>
      </c>
      <c r="G82" s="4" t="s">
        <v>205</v>
      </c>
      <c r="H82" s="7">
        <v>12909</v>
      </c>
      <c r="I82" s="7">
        <f>P6_Data[[#This Row],[Budgeted Cost]]*P6_Data[[#This Row],[Schedule % Complete]]</f>
        <v>0</v>
      </c>
      <c r="J82" s="7">
        <f>P6_Data[[#This Row],[Performance % Complete]]*P6_Data[[#This Row],[Budgeted Cost]]</f>
        <v>0</v>
      </c>
    </row>
    <row r="83" spans="1:10" x14ac:dyDescent="0.25">
      <c r="A83" t="s">
        <v>86</v>
      </c>
      <c r="B83" t="s">
        <v>119</v>
      </c>
      <c r="C83" s="5" t="s">
        <v>172</v>
      </c>
      <c r="D83" s="5" t="s">
        <v>158</v>
      </c>
      <c r="E83" s="3">
        <v>0</v>
      </c>
      <c r="F83" s="3">
        <v>0</v>
      </c>
      <c r="G83" s="4" t="s">
        <v>209</v>
      </c>
      <c r="H83" s="7">
        <v>17367</v>
      </c>
      <c r="I83" s="7">
        <f>P6_Data[[#This Row],[Budgeted Cost]]*P6_Data[[#This Row],[Schedule % Complete]]</f>
        <v>0</v>
      </c>
      <c r="J83" s="7">
        <f>P6_Data[[#This Row],[Performance % Complete]]*P6_Data[[#This Row],[Budgeted Cost]]</f>
        <v>0</v>
      </c>
    </row>
    <row r="84" spans="1:10" x14ac:dyDescent="0.25">
      <c r="A84" t="s">
        <v>87</v>
      </c>
      <c r="B84" t="s">
        <v>120</v>
      </c>
      <c r="C84" s="5" t="s">
        <v>146</v>
      </c>
      <c r="D84" s="5" t="s">
        <v>168</v>
      </c>
      <c r="E84" s="3">
        <v>0.25</v>
      </c>
      <c r="F84" s="3">
        <v>0.02</v>
      </c>
      <c r="G84" s="4" t="s">
        <v>208</v>
      </c>
      <c r="H84" s="7">
        <v>11912</v>
      </c>
      <c r="I84" s="7">
        <f>P6_Data[[#This Row],[Budgeted Cost]]*P6_Data[[#This Row],[Schedule % Complete]]</f>
        <v>2978</v>
      </c>
      <c r="J84" s="7">
        <f>P6_Data[[#This Row],[Performance % Complete]]*P6_Data[[#This Row],[Budgeted Cost]]</f>
        <v>238.24</v>
      </c>
    </row>
    <row r="85" spans="1:10" x14ac:dyDescent="0.25">
      <c r="A85" t="s">
        <v>88</v>
      </c>
      <c r="B85" t="s">
        <v>121</v>
      </c>
      <c r="C85" s="5" t="s">
        <v>166</v>
      </c>
      <c r="D85" s="5" t="s">
        <v>188</v>
      </c>
      <c r="E85" s="3">
        <v>0</v>
      </c>
      <c r="F85" s="3">
        <v>0</v>
      </c>
      <c r="G85" s="4" t="s">
        <v>208</v>
      </c>
      <c r="H85" s="7">
        <v>23340</v>
      </c>
      <c r="I85" s="7">
        <f>P6_Data[[#This Row],[Budgeted Cost]]*P6_Data[[#This Row],[Schedule % Complete]]</f>
        <v>0</v>
      </c>
      <c r="J85" s="7">
        <f>P6_Data[[#This Row],[Performance % Complete]]*P6_Data[[#This Row],[Budgeted Cost]]</f>
        <v>0</v>
      </c>
    </row>
    <row r="86" spans="1:10" x14ac:dyDescent="0.25">
      <c r="A86" t="s">
        <v>89</v>
      </c>
      <c r="B86" t="s">
        <v>122</v>
      </c>
      <c r="C86" s="5" t="s">
        <v>185</v>
      </c>
      <c r="D86" s="5" t="s">
        <v>202</v>
      </c>
      <c r="E86" s="3">
        <v>0.25</v>
      </c>
      <c r="F86" s="3">
        <v>0.16</v>
      </c>
      <c r="G86" s="4" t="s">
        <v>209</v>
      </c>
      <c r="H86" s="7">
        <v>16808</v>
      </c>
      <c r="I86" s="7">
        <f>P6_Data[[#This Row],[Budgeted Cost]]*P6_Data[[#This Row],[Schedule % Complete]]</f>
        <v>4202</v>
      </c>
      <c r="J86" s="7">
        <f>P6_Data[[#This Row],[Performance % Complete]]*P6_Data[[#This Row],[Budgeted Cost]]</f>
        <v>2689.28</v>
      </c>
    </row>
    <row r="87" spans="1:10" x14ac:dyDescent="0.25">
      <c r="A87" t="s">
        <v>90</v>
      </c>
      <c r="B87" t="s">
        <v>123</v>
      </c>
      <c r="C87" s="5" t="s">
        <v>167</v>
      </c>
      <c r="D87" s="5" t="s">
        <v>154</v>
      </c>
      <c r="E87" s="3">
        <v>0</v>
      </c>
      <c r="F87" s="3">
        <v>0</v>
      </c>
      <c r="G87" s="4" t="s">
        <v>205</v>
      </c>
      <c r="H87" s="7">
        <v>16807</v>
      </c>
      <c r="I87" s="7">
        <f>P6_Data[[#This Row],[Budgeted Cost]]*P6_Data[[#This Row],[Schedule % Complete]]</f>
        <v>0</v>
      </c>
      <c r="J87" s="7">
        <f>P6_Data[[#This Row],[Performance % Complete]]*P6_Data[[#This Row],[Budgeted Cost]]</f>
        <v>0</v>
      </c>
    </row>
    <row r="88" spans="1:10" x14ac:dyDescent="0.25">
      <c r="A88" t="s">
        <v>91</v>
      </c>
      <c r="B88" t="s">
        <v>124</v>
      </c>
      <c r="C88" s="5" t="s">
        <v>145</v>
      </c>
      <c r="D88" s="5" t="s">
        <v>155</v>
      </c>
      <c r="E88" s="3">
        <v>0.25</v>
      </c>
      <c r="F88" s="3">
        <v>0.25</v>
      </c>
      <c r="G88" s="4" t="s">
        <v>205</v>
      </c>
      <c r="H88" s="7">
        <v>14745</v>
      </c>
      <c r="I88" s="7">
        <f>P6_Data[[#This Row],[Budgeted Cost]]*P6_Data[[#This Row],[Schedule % Complete]]</f>
        <v>3686.25</v>
      </c>
      <c r="J88" s="7">
        <f>P6_Data[[#This Row],[Performance % Complete]]*P6_Data[[#This Row],[Budgeted Cost]]</f>
        <v>3686.25</v>
      </c>
    </row>
    <row r="89" spans="1:10" x14ac:dyDescent="0.25">
      <c r="A89" t="s">
        <v>92</v>
      </c>
      <c r="B89" t="s">
        <v>125</v>
      </c>
      <c r="C89" s="5" t="s">
        <v>179</v>
      </c>
      <c r="D89" s="5" t="s">
        <v>141</v>
      </c>
      <c r="E89" s="3">
        <v>0.25</v>
      </c>
      <c r="F89" s="3">
        <v>0.18</v>
      </c>
      <c r="G89" s="4" t="s">
        <v>207</v>
      </c>
      <c r="H89" s="7">
        <v>23222</v>
      </c>
      <c r="I89" s="7">
        <f>P6_Data[[#This Row],[Budgeted Cost]]*P6_Data[[#This Row],[Schedule % Complete]]</f>
        <v>5805.5</v>
      </c>
      <c r="J89" s="7">
        <f>P6_Data[[#This Row],[Performance % Complete]]*P6_Data[[#This Row],[Budgeted Cost]]</f>
        <v>4179.96</v>
      </c>
    </row>
    <row r="90" spans="1:10" x14ac:dyDescent="0.25">
      <c r="A90" t="s">
        <v>93</v>
      </c>
      <c r="B90" t="s">
        <v>126</v>
      </c>
      <c r="C90" s="5" t="s">
        <v>185</v>
      </c>
      <c r="D90" s="5" t="s">
        <v>150</v>
      </c>
      <c r="E90" s="3">
        <v>0.25</v>
      </c>
      <c r="F90" s="3">
        <v>0.23</v>
      </c>
      <c r="G90" s="4" t="s">
        <v>207</v>
      </c>
      <c r="H90" s="7">
        <v>16141</v>
      </c>
      <c r="I90" s="7">
        <f>P6_Data[[#This Row],[Budgeted Cost]]*P6_Data[[#This Row],[Schedule % Complete]]</f>
        <v>4035.25</v>
      </c>
      <c r="J90" s="7">
        <f>P6_Data[[#This Row],[Performance % Complete]]*P6_Data[[#This Row],[Budgeted Cost]]</f>
        <v>3712.4300000000003</v>
      </c>
    </row>
    <row r="91" spans="1:10" x14ac:dyDescent="0.25">
      <c r="A91" t="s">
        <v>94</v>
      </c>
      <c r="B91" t="s">
        <v>127</v>
      </c>
      <c r="C91" s="5" t="s">
        <v>164</v>
      </c>
      <c r="D91" s="5" t="s">
        <v>191</v>
      </c>
      <c r="E91" s="3">
        <v>0.25</v>
      </c>
      <c r="F91" s="3">
        <v>0.01</v>
      </c>
      <c r="G91" s="4" t="s">
        <v>206</v>
      </c>
      <c r="H91" s="7">
        <v>17947</v>
      </c>
      <c r="I91" s="7">
        <f>P6_Data[[#This Row],[Budgeted Cost]]*P6_Data[[#This Row],[Schedule % Complete]]</f>
        <v>4486.75</v>
      </c>
      <c r="J91" s="7">
        <f>P6_Data[[#This Row],[Performance % Complete]]*P6_Data[[#This Row],[Budgeted Cost]]</f>
        <v>179.47</v>
      </c>
    </row>
    <row r="92" spans="1:10" x14ac:dyDescent="0.25">
      <c r="A92" t="s">
        <v>95</v>
      </c>
      <c r="B92" t="s">
        <v>128</v>
      </c>
      <c r="C92" s="5" t="s">
        <v>178</v>
      </c>
      <c r="D92" s="5" t="s">
        <v>140</v>
      </c>
      <c r="E92" s="3">
        <v>0</v>
      </c>
      <c r="F92" s="3">
        <v>0</v>
      </c>
      <c r="G92" s="4" t="s">
        <v>205</v>
      </c>
      <c r="H92" s="7">
        <v>15015</v>
      </c>
      <c r="I92" s="7">
        <f>P6_Data[[#This Row],[Budgeted Cost]]*P6_Data[[#This Row],[Schedule % Complete]]</f>
        <v>0</v>
      </c>
      <c r="J92" s="7">
        <f>P6_Data[[#This Row],[Performance % Complete]]*P6_Data[[#This Row],[Budgeted Cost]]</f>
        <v>0</v>
      </c>
    </row>
    <row r="93" spans="1:10" x14ac:dyDescent="0.25">
      <c r="A93" t="s">
        <v>96</v>
      </c>
      <c r="B93" t="s">
        <v>129</v>
      </c>
      <c r="C93" s="5" t="s">
        <v>183</v>
      </c>
      <c r="D93" s="5" t="s">
        <v>167</v>
      </c>
      <c r="E93" s="3">
        <v>0.25</v>
      </c>
      <c r="F93" s="3">
        <v>0.24</v>
      </c>
      <c r="G93" s="4" t="s">
        <v>209</v>
      </c>
      <c r="H93" s="7">
        <v>19357</v>
      </c>
      <c r="I93" s="7">
        <f>P6_Data[[#This Row],[Budgeted Cost]]*P6_Data[[#This Row],[Schedule % Complete]]</f>
        <v>4839.25</v>
      </c>
      <c r="J93" s="7">
        <f>P6_Data[[#This Row],[Performance % Complete]]*P6_Data[[#This Row],[Budgeted Cost]]</f>
        <v>4645.6799999999994</v>
      </c>
    </row>
    <row r="94" spans="1:10" x14ac:dyDescent="0.25">
      <c r="A94" t="s">
        <v>97</v>
      </c>
      <c r="B94" t="s">
        <v>130</v>
      </c>
      <c r="C94" s="5" t="s">
        <v>181</v>
      </c>
      <c r="D94" s="5" t="s">
        <v>157</v>
      </c>
      <c r="E94" s="3">
        <v>0</v>
      </c>
      <c r="F94" s="3">
        <v>0</v>
      </c>
      <c r="G94" s="4" t="s">
        <v>209</v>
      </c>
      <c r="H94" s="7">
        <v>19947</v>
      </c>
      <c r="I94" s="7">
        <f>P6_Data[[#This Row],[Budgeted Cost]]*P6_Data[[#This Row],[Schedule % Complete]]</f>
        <v>0</v>
      </c>
      <c r="J94" s="7">
        <f>P6_Data[[#This Row],[Performance % Complete]]*P6_Data[[#This Row],[Budgeted Cost]]</f>
        <v>0</v>
      </c>
    </row>
    <row r="95" spans="1:10" x14ac:dyDescent="0.25">
      <c r="A95" t="s">
        <v>98</v>
      </c>
      <c r="B95" t="s">
        <v>131</v>
      </c>
      <c r="C95" s="5" t="s">
        <v>164</v>
      </c>
      <c r="D95" s="5" t="s">
        <v>203</v>
      </c>
      <c r="E95" s="3">
        <v>0.25</v>
      </c>
      <c r="F95" s="3">
        <v>0.13</v>
      </c>
      <c r="G95" s="4" t="s">
        <v>209</v>
      </c>
      <c r="H95" s="7">
        <v>23057</v>
      </c>
      <c r="I95" s="7">
        <f>P6_Data[[#This Row],[Budgeted Cost]]*P6_Data[[#This Row],[Schedule % Complete]]</f>
        <v>5764.25</v>
      </c>
      <c r="J95" s="7">
        <f>P6_Data[[#This Row],[Performance % Complete]]*P6_Data[[#This Row],[Budgeted Cost]]</f>
        <v>2997.4100000000003</v>
      </c>
    </row>
    <row r="96" spans="1:10" x14ac:dyDescent="0.25">
      <c r="A96" t="s">
        <v>99</v>
      </c>
      <c r="B96" t="s">
        <v>132</v>
      </c>
      <c r="C96" s="5" t="s">
        <v>176</v>
      </c>
      <c r="D96" s="5" t="s">
        <v>169</v>
      </c>
      <c r="E96" s="3">
        <v>0</v>
      </c>
      <c r="F96" s="3">
        <v>0</v>
      </c>
      <c r="G96" s="4" t="s">
        <v>205</v>
      </c>
      <c r="H96" s="7">
        <v>21863</v>
      </c>
      <c r="I96" s="7">
        <f>P6_Data[[#This Row],[Budgeted Cost]]*P6_Data[[#This Row],[Schedule % Complete]]</f>
        <v>0</v>
      </c>
      <c r="J96" s="7">
        <f>P6_Data[[#This Row],[Performance % Complete]]*P6_Data[[#This Row],[Budgeted Cost]]</f>
        <v>0</v>
      </c>
    </row>
    <row r="97" spans="1:10" x14ac:dyDescent="0.25">
      <c r="A97" t="s">
        <v>100</v>
      </c>
      <c r="B97" t="s">
        <v>133</v>
      </c>
      <c r="C97" s="5" t="s">
        <v>186</v>
      </c>
      <c r="D97" s="5" t="s">
        <v>204</v>
      </c>
      <c r="E97" s="3">
        <v>0</v>
      </c>
      <c r="F97" s="3">
        <v>0</v>
      </c>
      <c r="G97" s="4" t="s">
        <v>208</v>
      </c>
      <c r="H97" s="7">
        <v>29573</v>
      </c>
      <c r="I97" s="7">
        <f>P6_Data[[#This Row],[Budgeted Cost]]*P6_Data[[#This Row],[Schedule % Complete]]</f>
        <v>0</v>
      </c>
      <c r="J97" s="7">
        <f>P6_Data[[#This Row],[Performance % Complete]]*P6_Data[[#This Row],[Budgeted Cost]]</f>
        <v>0</v>
      </c>
    </row>
    <row r="98" spans="1:10" x14ac:dyDescent="0.25">
      <c r="A98" t="s">
        <v>101</v>
      </c>
      <c r="B98" t="s">
        <v>134</v>
      </c>
      <c r="C98" s="5" t="s">
        <v>167</v>
      </c>
      <c r="D98" s="5" t="s">
        <v>175</v>
      </c>
      <c r="E98" s="3">
        <v>0</v>
      </c>
      <c r="F98" s="3">
        <v>0</v>
      </c>
      <c r="G98" s="4" t="s">
        <v>205</v>
      </c>
      <c r="H98" s="7">
        <v>16796</v>
      </c>
      <c r="I98" s="7">
        <f>P6_Data[[#This Row],[Budgeted Cost]]*P6_Data[[#This Row],[Schedule % Complete]]</f>
        <v>0</v>
      </c>
      <c r="J98" s="7">
        <f>P6_Data[[#This Row],[Performance % Complete]]*P6_Data[[#This Row],[Budgeted Cost]]</f>
        <v>0</v>
      </c>
    </row>
    <row r="99" spans="1:10" x14ac:dyDescent="0.25">
      <c r="A99" t="s">
        <v>102</v>
      </c>
      <c r="B99" t="s">
        <v>135</v>
      </c>
      <c r="C99" s="5" t="s">
        <v>166</v>
      </c>
      <c r="D99" s="5" t="s">
        <v>174</v>
      </c>
      <c r="E99" s="3">
        <v>0</v>
      </c>
      <c r="F99" s="3">
        <v>0</v>
      </c>
      <c r="G99" s="4" t="s">
        <v>207</v>
      </c>
      <c r="H99" s="7">
        <v>15883</v>
      </c>
      <c r="I99" s="7">
        <f>P6_Data[[#This Row],[Budgeted Cost]]*P6_Data[[#This Row],[Schedule % Complete]]</f>
        <v>0</v>
      </c>
      <c r="J99" s="7">
        <f>P6_Data[[#This Row],[Performance % Complete]]*P6_Data[[#This Row],[Budgeted Cost]]</f>
        <v>0</v>
      </c>
    </row>
    <row r="100" spans="1:10" x14ac:dyDescent="0.25">
      <c r="A100" t="s">
        <v>103</v>
      </c>
      <c r="B100" t="s">
        <v>136</v>
      </c>
      <c r="C100" s="5" t="s">
        <v>180</v>
      </c>
      <c r="D100" s="5" t="s">
        <v>137</v>
      </c>
      <c r="E100" s="3">
        <v>0</v>
      </c>
      <c r="F100" s="3">
        <v>0</v>
      </c>
      <c r="G100" s="4" t="s">
        <v>208</v>
      </c>
      <c r="H100" s="7">
        <v>21519</v>
      </c>
      <c r="I100" s="7">
        <f>P6_Data[[#This Row],[Budgeted Cost]]*P6_Data[[#This Row],[Schedule % Complete]]</f>
        <v>0</v>
      </c>
      <c r="J100" s="7">
        <f>P6_Data[[#This Row],[Performance % Complete]]*P6_Data[[#This Row],[Budgeted Cost]]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Shrief El Gendy</cp:lastModifiedBy>
  <dcterms:created xsi:type="dcterms:W3CDTF">2025-05-02T16:46:31Z</dcterms:created>
  <dcterms:modified xsi:type="dcterms:W3CDTF">2025-05-02T20:20:31Z</dcterms:modified>
</cp:coreProperties>
</file>